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orikazu FUJIMURA\Documents\public_html\data\R7\23koukousoutai\"/>
    </mc:Choice>
  </mc:AlternateContent>
  <xr:revisionPtr revIDLastSave="0" documentId="13_ncr:1_{A447718E-7DCE-441C-8637-82C6A71A14F9}" xr6:coauthVersionLast="47" xr6:coauthVersionMax="47" xr10:uidLastSave="{00000000-0000-0000-0000-000000000000}"/>
  <bookViews>
    <workbookView xWindow="-90" yWindow="-90" windowWidth="16637" windowHeight="8717" firstSheet="1" activeTab="1" xr2:uid="{00000000-000D-0000-FFFF-FFFF00000000}"/>
  </bookViews>
  <sheets>
    <sheet name="日程Ⅱ" sheetId="14" state="hidden" r:id="rId1"/>
    <sheet name="１日目" sheetId="1" r:id="rId2"/>
    <sheet name="２日目" sheetId="2" r:id="rId3"/>
    <sheet name="３日目" sheetId="3" r:id="rId4"/>
    <sheet name="４日目" sheetId="4" r:id="rId5"/>
  </sheets>
  <definedNames>
    <definedName name="_xlnm.Print_Area" localSheetId="1">'１日目'!$A$1:$S$74</definedName>
    <definedName name="_xlnm.Print_Area" localSheetId="2">'２日目'!$A$1:$S$74</definedName>
    <definedName name="_xlnm.Print_Area" localSheetId="3">'３日目'!$A$1:$S$74</definedName>
    <definedName name="_xlnm.Print_Area" localSheetId="4">'４日目'!$A$1:$S$74</definedName>
    <definedName name="_xlnm.Print_Area" localSheetId="0">日程Ⅱ!$A$1:$I$75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9PiF+71Jibm3C4bloloMZN9y8GBeX/zK1iNZvLWg5+Y="/>
    </ext>
  </extLst>
</workbook>
</file>

<file path=xl/calcChain.xml><?xml version="1.0" encoding="utf-8"?>
<calcChain xmlns="http://schemas.openxmlformats.org/spreadsheetml/2006/main">
  <c r="Q47" i="4" l="1"/>
  <c r="P47" i="4"/>
  <c r="Q50" i="3"/>
  <c r="P50" i="3"/>
  <c r="Q48" i="3"/>
  <c r="P48" i="3"/>
  <c r="Q52" i="2"/>
  <c r="P52" i="2"/>
  <c r="Q50" i="2"/>
  <c r="P50" i="2"/>
  <c r="Q55" i="1"/>
  <c r="P55" i="1"/>
  <c r="P47" i="1"/>
  <c r="Q57" i="4" l="1"/>
  <c r="P57" i="4"/>
  <c r="Q62" i="3"/>
  <c r="P62" i="3"/>
  <c r="Q58" i="3"/>
  <c r="P58" i="3"/>
  <c r="Q56" i="3"/>
  <c r="P56" i="3"/>
  <c r="P66" i="2"/>
  <c r="Q66" i="2"/>
  <c r="Q62" i="2"/>
  <c r="P62" i="2"/>
  <c r="P67" i="1"/>
  <c r="Q67" i="1"/>
  <c r="Q63" i="1"/>
  <c r="P63" i="1"/>
  <c r="P61" i="1"/>
  <c r="Q61" i="1"/>
  <c r="Q13" i="1" l="1"/>
  <c r="Q14" i="1" s="1"/>
  <c r="P13" i="1"/>
  <c r="P14" i="1" s="1"/>
  <c r="Q35" i="4" l="1"/>
  <c r="P35" i="4"/>
  <c r="Q15" i="4" l="1"/>
  <c r="P15" i="4"/>
  <c r="Q24" i="3"/>
  <c r="P24" i="3"/>
  <c r="Q20" i="3"/>
  <c r="P20" i="3"/>
  <c r="Q55" i="4"/>
  <c r="Q53" i="4"/>
  <c r="P53" i="4"/>
  <c r="Q45" i="4"/>
  <c r="P45" i="4"/>
  <c r="Q39" i="4"/>
  <c r="P39" i="4"/>
  <c r="Q37" i="4"/>
  <c r="P37" i="4"/>
  <c r="Q33" i="4"/>
  <c r="Q31" i="4"/>
  <c r="P31" i="4"/>
  <c r="Q29" i="4"/>
  <c r="P29" i="4"/>
  <c r="Q27" i="4"/>
  <c r="P27" i="4"/>
  <c r="Q25" i="4"/>
  <c r="P25" i="4"/>
  <c r="Q23" i="4"/>
  <c r="P23" i="4"/>
  <c r="Q21" i="4"/>
  <c r="P21" i="4"/>
  <c r="Q19" i="4"/>
  <c r="P19" i="4"/>
  <c r="Q17" i="4"/>
  <c r="P17" i="4"/>
  <c r="Q13" i="4"/>
  <c r="P13" i="4"/>
  <c r="Q11" i="4"/>
  <c r="P11" i="4"/>
  <c r="Q9" i="4"/>
  <c r="P9" i="4"/>
  <c r="Q7" i="4"/>
  <c r="P7" i="4"/>
  <c r="Q5" i="4"/>
  <c r="P5" i="4"/>
  <c r="Q60" i="3"/>
  <c r="Q46" i="3"/>
  <c r="Q44" i="3"/>
  <c r="P44" i="3"/>
  <c r="Q38" i="3"/>
  <c r="P38" i="3"/>
  <c r="Q36" i="3"/>
  <c r="P36" i="3"/>
  <c r="Q34" i="3"/>
  <c r="Q32" i="3"/>
  <c r="P32" i="3"/>
  <c r="Q30" i="3"/>
  <c r="P30" i="3"/>
  <c r="Q26" i="3"/>
  <c r="P26" i="3"/>
  <c r="Q22" i="3"/>
  <c r="P22" i="3"/>
  <c r="Q18" i="3"/>
  <c r="P18" i="3"/>
  <c r="Q16" i="3"/>
  <c r="P16" i="3"/>
  <c r="Q13" i="3"/>
  <c r="Q15" i="3" s="1"/>
  <c r="P13" i="3"/>
  <c r="P14" i="3" s="1"/>
  <c r="Q11" i="3"/>
  <c r="Q12" i="3" s="1"/>
  <c r="P11" i="3"/>
  <c r="P12" i="3" s="1"/>
  <c r="Q28" i="3"/>
  <c r="P28" i="3"/>
  <c r="Q9" i="3"/>
  <c r="P9" i="3"/>
  <c r="Q7" i="3"/>
  <c r="P7" i="3"/>
  <c r="Q5" i="3"/>
  <c r="P5" i="3"/>
  <c r="Q64" i="2"/>
  <c r="Q56" i="2"/>
  <c r="P56" i="2"/>
  <c r="Q54" i="2"/>
  <c r="Q44" i="2"/>
  <c r="Q42" i="2"/>
  <c r="Q43" i="2" s="1"/>
  <c r="P42" i="2"/>
  <c r="P43" i="2" s="1"/>
  <c r="Q40" i="2"/>
  <c r="Q41" i="2" s="1"/>
  <c r="P40" i="2"/>
  <c r="P41" i="2" s="1"/>
  <c r="Q38" i="2"/>
  <c r="P38" i="2"/>
  <c r="Q36" i="2"/>
  <c r="P36" i="2"/>
  <c r="Q34" i="2"/>
  <c r="P34" i="2"/>
  <c r="Q32" i="2"/>
  <c r="P32" i="2"/>
  <c r="Q30" i="2"/>
  <c r="P30" i="2"/>
  <c r="Q28" i="2"/>
  <c r="P28" i="2"/>
  <c r="Q26" i="2"/>
  <c r="P26" i="2"/>
  <c r="Q24" i="2"/>
  <c r="P24" i="2"/>
  <c r="Q22" i="2"/>
  <c r="P22" i="2"/>
  <c r="Q20" i="2"/>
  <c r="Q21" i="2" s="1"/>
  <c r="P20" i="2"/>
  <c r="P21" i="2" s="1"/>
  <c r="Q18" i="2"/>
  <c r="P18" i="2"/>
  <c r="Q16" i="2"/>
  <c r="P16" i="2"/>
  <c r="Q14" i="2"/>
  <c r="P14" i="2"/>
  <c r="Q12" i="2"/>
  <c r="P12" i="2"/>
  <c r="Q9" i="2"/>
  <c r="Q10" i="2" s="1"/>
  <c r="Q11" i="2" s="1"/>
  <c r="P9" i="2"/>
  <c r="P10" i="2" s="1"/>
  <c r="P11" i="2" s="1"/>
  <c r="Q7" i="2"/>
  <c r="Q8" i="2" s="1"/>
  <c r="P7" i="2"/>
  <c r="P8" i="2" s="1"/>
  <c r="Q5" i="2"/>
  <c r="P5" i="2"/>
  <c r="Q65" i="1"/>
  <c r="Q53" i="1"/>
  <c r="P53" i="1"/>
  <c r="Q51" i="1"/>
  <c r="Q49" i="1"/>
  <c r="P49" i="1"/>
  <c r="Q47" i="1"/>
  <c r="Q41" i="1"/>
  <c r="P41" i="1"/>
  <c r="Q39" i="1"/>
  <c r="Q37" i="1"/>
  <c r="P37" i="1"/>
  <c r="Q35" i="1"/>
  <c r="P35" i="1"/>
  <c r="Q33" i="1"/>
  <c r="P33" i="1"/>
  <c r="Q31" i="1"/>
  <c r="P31" i="1"/>
  <c r="Q29" i="1"/>
  <c r="P29" i="1"/>
  <c r="Q27" i="1"/>
  <c r="P27" i="1"/>
  <c r="Q25" i="1"/>
  <c r="P25" i="1"/>
  <c r="Q23" i="1"/>
  <c r="P23" i="1"/>
  <c r="Q21" i="1"/>
  <c r="P21" i="1"/>
  <c r="Q19" i="1"/>
  <c r="P19" i="1"/>
  <c r="Q17" i="1"/>
  <c r="P17" i="1"/>
  <c r="Q15" i="1"/>
  <c r="P15" i="1"/>
  <c r="Q11" i="1"/>
  <c r="Q12" i="1" s="1"/>
  <c r="P11" i="1"/>
  <c r="P12" i="1" s="1"/>
  <c r="Q9" i="1"/>
  <c r="Q10" i="1" s="1"/>
  <c r="P9" i="1"/>
  <c r="P10" i="1" s="1"/>
  <c r="Q7" i="1"/>
  <c r="P7" i="1"/>
  <c r="Q14" i="3" l="1"/>
  <c r="P15" i="3"/>
</calcChain>
</file>

<file path=xl/sharedStrings.xml><?xml version="1.0" encoding="utf-8"?>
<sst xmlns="http://schemas.openxmlformats.org/spreadsheetml/2006/main" count="1357" uniqueCount="144">
  <si>
    <t>競　技　日　程</t>
  </si>
  <si>
    <t>【トラック競技】</t>
  </si>
  <si>
    <t>順序</t>
  </si>
  <si>
    <t>競技開始時刻</t>
  </si>
  <si>
    <t>性別</t>
  </si>
  <si>
    <t>競技種目</t>
  </si>
  <si>
    <t>種別</t>
  </si>
  <si>
    <t>組－着＋</t>
  </si>
  <si>
    <t>招集時刻</t>
  </si>
  <si>
    <t>招集場所</t>
  </si>
  <si>
    <t>待機所</t>
  </si>
  <si>
    <t>組</t>
  </si>
  <si>
    <t>開始</t>
  </si>
  <si>
    <t>完了</t>
  </si>
  <si>
    <t>混成</t>
  </si>
  <si>
    <t>１００ｍ</t>
  </si>
  <si>
    <t>＊</t>
  </si>
  <si>
    <t>1</t>
  </si>
  <si>
    <t>-</t>
  </si>
  <si>
    <t>3</t>
  </si>
  <si>
    <t>招集所</t>
  </si>
  <si>
    <t>第４</t>
  </si>
  <si>
    <t>男子</t>
  </si>
  <si>
    <t>女子</t>
  </si>
  <si>
    <t>４００ｍ</t>
  </si>
  <si>
    <t>予選</t>
  </si>
  <si>
    <t>ー</t>
  </si>
  <si>
    <t>2</t>
  </si>
  <si>
    <t>着</t>
  </si>
  <si>
    <t>＋</t>
  </si>
  <si>
    <t>4</t>
  </si>
  <si>
    <t>5</t>
  </si>
  <si>
    <t>第１</t>
  </si>
  <si>
    <t>6</t>
  </si>
  <si>
    <t>10</t>
  </si>
  <si>
    <t>１５００ｍ</t>
  </si>
  <si>
    <t>第２</t>
  </si>
  <si>
    <t>４×１００ｍＲ</t>
  </si>
  <si>
    <t>各待機所</t>
  </si>
  <si>
    <t>５０００ｍW</t>
  </si>
  <si>
    <t>決勝</t>
  </si>
  <si>
    <t>１組</t>
  </si>
  <si>
    <t>第３</t>
  </si>
  <si>
    <t>準決勝</t>
  </si>
  <si>
    <t>２</t>
  </si>
  <si>
    <t>３</t>
  </si>
  <si>
    <t>定通</t>
  </si>
  <si>
    <t>混成控室</t>
  </si>
  <si>
    <t>【フィールド・跳躍競技】</t>
  </si>
  <si>
    <t>予選通過記録</t>
  </si>
  <si>
    <t>計測</t>
  </si>
  <si>
    <t>記録</t>
  </si>
  <si>
    <t>走幅跳</t>
  </si>
  <si>
    <t>5m70</t>
  </si>
  <si>
    <t>フィールド</t>
  </si>
  <si>
    <t>1・2組</t>
  </si>
  <si>
    <t>棒高跳</t>
  </si>
  <si>
    <t>男女</t>
  </si>
  <si>
    <t>【フィールド・投擲競技】</t>
  </si>
  <si>
    <t>やり投</t>
  </si>
  <si>
    <t>ハンマー投</t>
  </si>
  <si>
    <t>砲丸投</t>
  </si>
  <si>
    <t>１１０ｍH</t>
  </si>
  <si>
    <t>9</t>
  </si>
  <si>
    <t>15</t>
  </si>
  <si>
    <t>11</t>
  </si>
  <si>
    <t>８００ｍ</t>
  </si>
  <si>
    <t>7</t>
  </si>
  <si>
    <t>４００ｍH</t>
  </si>
  <si>
    <t>５０００ｍ</t>
  </si>
  <si>
    <t>４×４００ｍＲ</t>
  </si>
  <si>
    <t>走高跳</t>
  </si>
  <si>
    <t>10m00</t>
  </si>
  <si>
    <t>円盤投</t>
  </si>
  <si>
    <t>１００ｍH</t>
  </si>
  <si>
    <t>３０００ｍSC</t>
  </si>
  <si>
    <t>２００ｍ</t>
  </si>
  <si>
    <t>13</t>
  </si>
  <si>
    <t>２０００ｍSC</t>
  </si>
  <si>
    <t>三段跳</t>
  </si>
  <si>
    <t>8m00</t>
  </si>
  <si>
    <t>38m00</t>
  </si>
  <si>
    <t>３０００ｍ</t>
  </si>
  <si>
    <t>*</t>
  </si>
  <si>
    <t>11m00</t>
  </si>
  <si>
    <t>28m00</t>
  </si>
  <si>
    <t>4</t>
    <phoneticPr fontId="5"/>
  </si>
  <si>
    <t>8</t>
    <phoneticPr fontId="5"/>
  </si>
  <si>
    <t>2</t>
    <phoneticPr fontId="5"/>
  </si>
  <si>
    <t>3</t>
    <phoneticPr fontId="5"/>
  </si>
  <si>
    <t>5</t>
    <phoneticPr fontId="5"/>
  </si>
  <si>
    <t>9</t>
    <phoneticPr fontId="5"/>
  </si>
  <si>
    <t>6</t>
    <phoneticPr fontId="5"/>
  </si>
  <si>
    <t>女子</t>
    <phoneticPr fontId="5"/>
  </si>
  <si>
    <t>1</t>
    <phoneticPr fontId="5"/>
  </si>
  <si>
    <t>14</t>
    <phoneticPr fontId="5"/>
  </si>
  <si>
    <t>6</t>
    <phoneticPr fontId="5"/>
  </si>
  <si>
    <t>2</t>
    <phoneticPr fontId="5"/>
  </si>
  <si>
    <t>3</t>
    <phoneticPr fontId="5"/>
  </si>
  <si>
    <t>-</t>
    <phoneticPr fontId="5"/>
  </si>
  <si>
    <t>第２</t>
    <phoneticPr fontId="5"/>
  </si>
  <si>
    <t>7</t>
    <phoneticPr fontId="5"/>
  </si>
  <si>
    <t>4</t>
    <phoneticPr fontId="5"/>
  </si>
  <si>
    <t>男　子</t>
    <rPh sb="0" eb="1">
      <t>オトコ</t>
    </rPh>
    <rPh sb="2" eb="3">
      <t>コ</t>
    </rPh>
    <phoneticPr fontId="8"/>
  </si>
  <si>
    <t>種　目</t>
    <rPh sb="0" eb="1">
      <t>シュ</t>
    </rPh>
    <rPh sb="2" eb="3">
      <t>メ</t>
    </rPh>
    <phoneticPr fontId="8"/>
  </si>
  <si>
    <t>第１日目</t>
    <rPh sb="0" eb="1">
      <t>ダイ</t>
    </rPh>
    <rPh sb="2" eb="4">
      <t>ニチメ</t>
    </rPh>
    <phoneticPr fontId="8"/>
  </si>
  <si>
    <t>第２日目</t>
    <rPh sb="0" eb="1">
      <t>ダイ</t>
    </rPh>
    <rPh sb="2" eb="4">
      <t>ニチメ</t>
    </rPh>
    <phoneticPr fontId="8"/>
  </si>
  <si>
    <t>第３日目</t>
    <rPh sb="0" eb="1">
      <t>ダイ</t>
    </rPh>
    <rPh sb="2" eb="4">
      <t>ニチメ</t>
    </rPh>
    <phoneticPr fontId="8"/>
  </si>
  <si>
    <t>第４日目</t>
    <rPh sb="0" eb="1">
      <t>ダイ</t>
    </rPh>
    <rPh sb="2" eb="4">
      <t>ニチメ</t>
    </rPh>
    <phoneticPr fontId="8"/>
  </si>
  <si>
    <t>予　選</t>
    <rPh sb="0" eb="1">
      <t>ヨ</t>
    </rPh>
    <rPh sb="2" eb="3">
      <t>セン</t>
    </rPh>
    <phoneticPr fontId="11"/>
  </si>
  <si>
    <t>準決勝</t>
    <rPh sb="0" eb="3">
      <t>ジュンケッショウ</t>
    </rPh>
    <phoneticPr fontId="11"/>
  </si>
  <si>
    <t>決　勝</t>
    <rPh sb="0" eb="1">
      <t>ケツ</t>
    </rPh>
    <rPh sb="2" eb="3">
      <t>マサル</t>
    </rPh>
    <phoneticPr fontId="11"/>
  </si>
  <si>
    <t>１１０ｍＨ</t>
  </si>
  <si>
    <t>４００ｍＨ</t>
  </si>
  <si>
    <t>３０００ｍＳＣ</t>
  </si>
  <si>
    <t>５０００ｍＷ</t>
  </si>
  <si>
    <t>走高跳</t>
    <rPh sb="0" eb="1">
      <t>ハシ</t>
    </rPh>
    <rPh sb="1" eb="3">
      <t>タカト</t>
    </rPh>
    <phoneticPr fontId="8"/>
  </si>
  <si>
    <t>棒高跳</t>
    <rPh sb="0" eb="3">
      <t>ボウタカト</t>
    </rPh>
    <phoneticPr fontId="8"/>
  </si>
  <si>
    <t>走幅跳</t>
    <rPh sb="0" eb="1">
      <t>ハシ</t>
    </rPh>
    <rPh sb="1" eb="3">
      <t>ハバト</t>
    </rPh>
    <phoneticPr fontId="8"/>
  </si>
  <si>
    <t>三段跳</t>
    <rPh sb="0" eb="3">
      <t>サンダント</t>
    </rPh>
    <phoneticPr fontId="8"/>
  </si>
  <si>
    <t>砲丸投</t>
    <rPh sb="0" eb="3">
      <t>ホウガンナ</t>
    </rPh>
    <phoneticPr fontId="8"/>
  </si>
  <si>
    <t>円盤投</t>
    <rPh sb="0" eb="3">
      <t>エンバンナ</t>
    </rPh>
    <phoneticPr fontId="8"/>
  </si>
  <si>
    <t>ハンマー投</t>
    <rPh sb="4" eb="5">
      <t>ナ</t>
    </rPh>
    <phoneticPr fontId="8"/>
  </si>
  <si>
    <t>やり投</t>
    <rPh sb="2" eb="3">
      <t>ナ</t>
    </rPh>
    <phoneticPr fontId="8"/>
  </si>
  <si>
    <t>八種競技</t>
    <rPh sb="0" eb="2">
      <t>ハッシュ</t>
    </rPh>
    <rPh sb="2" eb="4">
      <t>キョウギ</t>
    </rPh>
    <phoneticPr fontId="8"/>
  </si>
  <si>
    <t>走幅跳</t>
    <rPh sb="0" eb="1">
      <t>ハシ</t>
    </rPh>
    <rPh sb="1" eb="3">
      <t>ハバト</t>
    </rPh>
    <phoneticPr fontId="11"/>
  </si>
  <si>
    <t>やり投</t>
    <rPh sb="2" eb="3">
      <t>ナ</t>
    </rPh>
    <phoneticPr fontId="11"/>
  </si>
  <si>
    <t>砲丸投</t>
    <rPh sb="0" eb="3">
      <t>ホウガンナ</t>
    </rPh>
    <phoneticPr fontId="11"/>
  </si>
  <si>
    <t>走高跳</t>
    <rPh sb="0" eb="1">
      <t>ハシ</t>
    </rPh>
    <rPh sb="1" eb="3">
      <t>タカト</t>
    </rPh>
    <phoneticPr fontId="11"/>
  </si>
  <si>
    <t>女　子</t>
    <rPh sb="0" eb="1">
      <t>オンナ</t>
    </rPh>
    <rPh sb="2" eb="3">
      <t>コ</t>
    </rPh>
    <phoneticPr fontId="8"/>
  </si>
  <si>
    <t>１００ｍＨ</t>
  </si>
  <si>
    <t>２０００ｍＳＣ</t>
  </si>
  <si>
    <t>決勝TR</t>
    <rPh sb="0" eb="1">
      <t>ケツ</t>
    </rPh>
    <rPh sb="1" eb="2">
      <t>マサル</t>
    </rPh>
    <phoneticPr fontId="11"/>
  </si>
  <si>
    <t>七種競技</t>
    <rPh sb="0" eb="1">
      <t>ナナ</t>
    </rPh>
    <rPh sb="1" eb="2">
      <t>シュ</t>
    </rPh>
    <rPh sb="2" eb="4">
      <t>キョウギ</t>
    </rPh>
    <phoneticPr fontId="8"/>
  </si>
  <si>
    <t>第１日目　５月２３日（金）</t>
    <phoneticPr fontId="5"/>
  </si>
  <si>
    <t>第２日目　５月２４日（土）</t>
    <phoneticPr fontId="5"/>
  </si>
  <si>
    <t>第３日目　５月２５日（日）</t>
    <phoneticPr fontId="5"/>
  </si>
  <si>
    <t>第４日目　５月２６日（月）</t>
    <phoneticPr fontId="5"/>
  </si>
  <si>
    <t>競技日程Ⅱ</t>
    <rPh sb="0" eb="2">
      <t>キョウギ</t>
    </rPh>
    <rPh sb="2" eb="4">
      <t>ニッテイ</t>
    </rPh>
    <phoneticPr fontId="8"/>
  </si>
  <si>
    <t>20m00</t>
    <phoneticPr fontId="5"/>
  </si>
  <si>
    <t>摘　要</t>
    <rPh sb="0" eb="1">
      <t>テキ</t>
    </rPh>
    <rPh sb="2" eb="3">
      <t>ヨウ</t>
    </rPh>
    <phoneticPr fontId="5"/>
  </si>
  <si>
    <t>Ｂゾーン</t>
    <phoneticPr fontId="11"/>
  </si>
  <si>
    <t>Ａゾーン</t>
    <phoneticPr fontId="11"/>
  </si>
  <si>
    <t>6m10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</si>
</sst>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2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Calibri"/>
      <family val="2"/>
    </font>
    <font>
      <sz val="10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6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121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left" vertical="center"/>
    </xf>
    <xf numFmtId="20" fontId="4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14" xfId="0" applyNumberFormat="1" applyFont="1" applyBorder="1" applyAlignment="1">
      <alignment horizontal="left" vertical="center"/>
    </xf>
    <xf numFmtId="20" fontId="4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2" fillId="0" borderId="0" xfId="3">
      <alignment vertical="center"/>
    </xf>
    <xf numFmtId="0" fontId="9" fillId="0" borderId="0" xfId="3" applyFont="1" applyAlignment="1">
      <alignment horizontal="center" vertical="center"/>
    </xf>
    <xf numFmtId="0" fontId="2" fillId="0" borderId="21" xfId="3" applyBorder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2" fillId="0" borderId="0" xfId="3" applyAlignment="1">
      <alignment horizontal="center" vertical="center"/>
    </xf>
    <xf numFmtId="0" fontId="2" fillId="2" borderId="17" xfId="3" applyFill="1" applyBorder="1" applyAlignment="1">
      <alignment horizontal="right" vertical="center"/>
    </xf>
    <xf numFmtId="0" fontId="2" fillId="2" borderId="18" xfId="3" applyFill="1" applyBorder="1" applyAlignment="1">
      <alignment horizontal="center" vertical="center"/>
    </xf>
    <xf numFmtId="20" fontId="2" fillId="2" borderId="0" xfId="3" applyNumberFormat="1" applyFill="1" applyAlignment="1">
      <alignment horizontal="center" vertical="center"/>
    </xf>
    <xf numFmtId="0" fontId="2" fillId="2" borderId="26" xfId="3" applyFill="1" applyBorder="1" applyAlignment="1">
      <alignment horizontal="center" vertical="center"/>
    </xf>
    <xf numFmtId="0" fontId="2" fillId="2" borderId="26" xfId="3" applyFill="1" applyBorder="1" applyAlignment="1">
      <alignment horizontal="right" vertical="center"/>
    </xf>
    <xf numFmtId="0" fontId="2" fillId="2" borderId="27" xfId="3" applyFill="1" applyBorder="1" applyAlignment="1">
      <alignment horizontal="center" vertical="center"/>
    </xf>
    <xf numFmtId="20" fontId="2" fillId="2" borderId="23" xfId="3" applyNumberFormat="1" applyFill="1" applyBorder="1" applyAlignment="1">
      <alignment horizontal="center" vertical="center"/>
    </xf>
    <xf numFmtId="20" fontId="2" fillId="0" borderId="0" xfId="3" applyNumberFormat="1" applyAlignment="1">
      <alignment horizontal="center" vertical="center"/>
    </xf>
    <xf numFmtId="0" fontId="2" fillId="0" borderId="17" xfId="3" applyBorder="1" applyAlignment="1">
      <alignment horizontal="right" vertical="center"/>
    </xf>
    <xf numFmtId="0" fontId="2" fillId="0" borderId="18" xfId="3" applyBorder="1" applyAlignment="1">
      <alignment horizontal="center" vertical="center"/>
    </xf>
    <xf numFmtId="20" fontId="2" fillId="0" borderId="18" xfId="3" applyNumberFormat="1" applyBorder="1" applyAlignment="1">
      <alignment horizontal="center" vertical="center"/>
    </xf>
    <xf numFmtId="0" fontId="2" fillId="0" borderId="26" xfId="3" applyBorder="1" applyAlignment="1">
      <alignment horizontal="center" vertical="center"/>
    </xf>
    <xf numFmtId="0" fontId="2" fillId="0" borderId="26" xfId="3" applyBorder="1" applyAlignment="1">
      <alignment horizontal="right" vertical="center"/>
    </xf>
    <xf numFmtId="0" fontId="2" fillId="0" borderId="27" xfId="3" applyBorder="1" applyAlignment="1">
      <alignment horizontal="center" vertical="center"/>
    </xf>
    <xf numFmtId="20" fontId="2" fillId="0" borderId="27" xfId="3" applyNumberFormat="1" applyBorder="1" applyAlignment="1">
      <alignment horizontal="center" vertical="center"/>
    </xf>
    <xf numFmtId="0" fontId="2" fillId="0" borderId="0" xfId="3" applyAlignment="1">
      <alignment horizontal="left" vertical="center"/>
    </xf>
    <xf numFmtId="20" fontId="2" fillId="0" borderId="23" xfId="3" applyNumberFormat="1" applyBorder="1" applyAlignment="1">
      <alignment horizontal="center" vertical="center"/>
    </xf>
    <xf numFmtId="20" fontId="2" fillId="2" borderId="18" xfId="3" applyNumberFormat="1" applyFill="1" applyBorder="1" applyAlignment="1">
      <alignment horizontal="center" vertical="center"/>
    </xf>
    <xf numFmtId="20" fontId="2" fillId="2" borderId="27" xfId="3" applyNumberFormat="1" applyFill="1" applyBorder="1" applyAlignment="1">
      <alignment horizontal="center" vertical="center"/>
    </xf>
    <xf numFmtId="0" fontId="2" fillId="2" borderId="29" xfId="3" applyFill="1" applyBorder="1" applyAlignment="1">
      <alignment horizontal="right" vertical="center"/>
    </xf>
    <xf numFmtId="20" fontId="2" fillId="2" borderId="30" xfId="3" applyNumberFormat="1" applyFill="1" applyBorder="1" applyAlignment="1">
      <alignment horizontal="center" vertical="center"/>
    </xf>
    <xf numFmtId="0" fontId="2" fillId="2" borderId="30" xfId="3" applyFill="1" applyBorder="1" applyAlignment="1">
      <alignment horizontal="center" vertical="center"/>
    </xf>
    <xf numFmtId="20" fontId="2" fillId="2" borderId="31" xfId="3" applyNumberFormat="1" applyFill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9" fillId="0" borderId="26" xfId="3" applyFont="1" applyBorder="1" applyAlignment="1">
      <alignment horizontal="right" vertical="center"/>
    </xf>
    <xf numFmtId="0" fontId="9" fillId="0" borderId="27" xfId="3" applyFont="1" applyBorder="1" applyAlignment="1">
      <alignment horizontal="center" vertical="center"/>
    </xf>
    <xf numFmtId="0" fontId="2" fillId="2" borderId="31" xfId="3" applyFill="1" applyBorder="1" applyAlignment="1">
      <alignment horizontal="center" vertical="center"/>
    </xf>
    <xf numFmtId="0" fontId="2" fillId="2" borderId="19" xfId="3" applyFill="1" applyBorder="1" applyAlignment="1">
      <alignment horizontal="right" vertical="center"/>
    </xf>
    <xf numFmtId="20" fontId="2" fillId="2" borderId="16" xfId="3" applyNumberFormat="1" applyFill="1" applyBorder="1" applyAlignment="1">
      <alignment horizontal="center" vertical="center"/>
    </xf>
    <xf numFmtId="0" fontId="2" fillId="2" borderId="20" xfId="3" applyFill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2" fillId="2" borderId="33" xfId="3" applyFill="1" applyBorder="1" applyAlignment="1">
      <alignment horizontal="center" vertical="center"/>
    </xf>
    <xf numFmtId="0" fontId="2" fillId="2" borderId="33" xfId="3" applyFill="1" applyBorder="1" applyAlignment="1">
      <alignment horizontal="right" vertical="center"/>
    </xf>
    <xf numFmtId="20" fontId="2" fillId="2" borderId="22" xfId="3" applyNumberFormat="1" applyFill="1" applyBorder="1" applyAlignment="1">
      <alignment horizontal="center" vertical="center"/>
    </xf>
    <xf numFmtId="20" fontId="2" fillId="2" borderId="34" xfId="3" applyNumberFormat="1" applyFill="1" applyBorder="1" applyAlignment="1">
      <alignment horizontal="center" vertical="center"/>
    </xf>
    <xf numFmtId="0" fontId="2" fillId="2" borderId="34" xfId="3" applyFill="1" applyBorder="1" applyAlignment="1">
      <alignment horizontal="center" vertical="center"/>
    </xf>
    <xf numFmtId="0" fontId="2" fillId="2" borderId="17" xfId="3" applyFill="1" applyBorder="1" applyAlignment="1">
      <alignment horizontal="center" vertical="center"/>
    </xf>
    <xf numFmtId="0" fontId="2" fillId="2" borderId="26" xfId="3" applyFill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2" fillId="0" borderId="17" xfId="3" applyBorder="1" applyAlignment="1">
      <alignment horizontal="center" vertical="center"/>
    </xf>
    <xf numFmtId="0" fontId="2" fillId="0" borderId="26" xfId="3" applyBorder="1" applyAlignment="1">
      <alignment horizontal="center" vertical="center"/>
    </xf>
    <xf numFmtId="0" fontId="2" fillId="2" borderId="28" xfId="3" applyFill="1" applyBorder="1" applyAlignment="1">
      <alignment horizontal="center" vertical="center"/>
    </xf>
    <xf numFmtId="0" fontId="2" fillId="2" borderId="32" xfId="3" applyFill="1" applyBorder="1" applyAlignment="1">
      <alignment horizontal="center" vertical="center"/>
    </xf>
    <xf numFmtId="0" fontId="2" fillId="2" borderId="19" xfId="3" applyFill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20" fontId="4" fillId="0" borderId="2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</cellXfs>
  <cellStyles count="4">
    <cellStyle name="標準" xfId="0" builtinId="0"/>
    <cellStyle name="標準 2" xfId="1" xr:uid="{1B8B3026-AE00-4549-BC2C-F794AC985D3E}"/>
    <cellStyle name="標準 2 2" xfId="2" xr:uid="{1426B0DB-6BB3-4AB7-9CD4-F3E27F4CCFE0}"/>
    <cellStyle name="標準 3" xfId="3" xr:uid="{53878A0A-5C9A-4DEB-B9AD-27CB659537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1CE73-192C-4B62-9A47-42020AA2622E}">
  <sheetPr>
    <pageSetUpPr fitToPage="1"/>
  </sheetPr>
  <dimension ref="A1:O82"/>
  <sheetViews>
    <sheetView zoomScale="70" zoomScaleNormal="70" workbookViewId="0">
      <selection activeCell="K12" sqref="K12"/>
    </sheetView>
  </sheetViews>
  <sheetFormatPr defaultColWidth="10" defaultRowHeight="17.8" x14ac:dyDescent="0.85"/>
  <cols>
    <col min="1" max="1" width="15.69140625" style="31" customWidth="1"/>
    <col min="2" max="9" width="18" style="31" customWidth="1"/>
    <col min="10" max="10" width="10.265625" style="31" customWidth="1"/>
    <col min="11" max="258" width="10" style="31"/>
    <col min="259" max="259" width="14.15234375" style="31" bestFit="1" customWidth="1"/>
    <col min="260" max="265" width="21.265625" style="31" customWidth="1"/>
    <col min="266" max="266" width="10.265625" style="31" customWidth="1"/>
    <col min="267" max="514" width="10" style="31"/>
    <col min="515" max="515" width="14.15234375" style="31" bestFit="1" customWidth="1"/>
    <col min="516" max="521" width="21.265625" style="31" customWidth="1"/>
    <col min="522" max="522" width="10.265625" style="31" customWidth="1"/>
    <col min="523" max="770" width="10" style="31"/>
    <col min="771" max="771" width="14.15234375" style="31" bestFit="1" customWidth="1"/>
    <col min="772" max="777" width="21.265625" style="31" customWidth="1"/>
    <col min="778" max="778" width="10.265625" style="31" customWidth="1"/>
    <col min="779" max="1026" width="10" style="31"/>
    <col min="1027" max="1027" width="14.15234375" style="31" bestFit="1" customWidth="1"/>
    <col min="1028" max="1033" width="21.265625" style="31" customWidth="1"/>
    <col min="1034" max="1034" width="10.265625" style="31" customWidth="1"/>
    <col min="1035" max="1282" width="10" style="31"/>
    <col min="1283" max="1283" width="14.15234375" style="31" bestFit="1" customWidth="1"/>
    <col min="1284" max="1289" width="21.265625" style="31" customWidth="1"/>
    <col min="1290" max="1290" width="10.265625" style="31" customWidth="1"/>
    <col min="1291" max="1538" width="10" style="31"/>
    <col min="1539" max="1539" width="14.15234375" style="31" bestFit="1" customWidth="1"/>
    <col min="1540" max="1545" width="21.265625" style="31" customWidth="1"/>
    <col min="1546" max="1546" width="10.265625" style="31" customWidth="1"/>
    <col min="1547" max="1794" width="10" style="31"/>
    <col min="1795" max="1795" width="14.15234375" style="31" bestFit="1" customWidth="1"/>
    <col min="1796" max="1801" width="21.265625" style="31" customWidth="1"/>
    <col min="1802" max="1802" width="10.265625" style="31" customWidth="1"/>
    <col min="1803" max="2050" width="10" style="31"/>
    <col min="2051" max="2051" width="14.15234375" style="31" bestFit="1" customWidth="1"/>
    <col min="2052" max="2057" width="21.265625" style="31" customWidth="1"/>
    <col min="2058" max="2058" width="10.265625" style="31" customWidth="1"/>
    <col min="2059" max="2306" width="10" style="31"/>
    <col min="2307" max="2307" width="14.15234375" style="31" bestFit="1" customWidth="1"/>
    <col min="2308" max="2313" width="21.265625" style="31" customWidth="1"/>
    <col min="2314" max="2314" width="10.265625" style="31" customWidth="1"/>
    <col min="2315" max="2562" width="10" style="31"/>
    <col min="2563" max="2563" width="14.15234375" style="31" bestFit="1" customWidth="1"/>
    <col min="2564" max="2569" width="21.265625" style="31" customWidth="1"/>
    <col min="2570" max="2570" width="10.265625" style="31" customWidth="1"/>
    <col min="2571" max="2818" width="10" style="31"/>
    <col min="2819" max="2819" width="14.15234375" style="31" bestFit="1" customWidth="1"/>
    <col min="2820" max="2825" width="21.265625" style="31" customWidth="1"/>
    <col min="2826" max="2826" width="10.265625" style="31" customWidth="1"/>
    <col min="2827" max="3074" width="10" style="31"/>
    <col min="3075" max="3075" width="14.15234375" style="31" bestFit="1" customWidth="1"/>
    <col min="3076" max="3081" width="21.265625" style="31" customWidth="1"/>
    <col min="3082" max="3082" width="10.265625" style="31" customWidth="1"/>
    <col min="3083" max="3330" width="10" style="31"/>
    <col min="3331" max="3331" width="14.15234375" style="31" bestFit="1" customWidth="1"/>
    <col min="3332" max="3337" width="21.265625" style="31" customWidth="1"/>
    <col min="3338" max="3338" width="10.265625" style="31" customWidth="1"/>
    <col min="3339" max="3586" width="10" style="31"/>
    <col min="3587" max="3587" width="14.15234375" style="31" bestFit="1" customWidth="1"/>
    <col min="3588" max="3593" width="21.265625" style="31" customWidth="1"/>
    <col min="3594" max="3594" width="10.265625" style="31" customWidth="1"/>
    <col min="3595" max="3842" width="10" style="31"/>
    <col min="3843" max="3843" width="14.15234375" style="31" bestFit="1" customWidth="1"/>
    <col min="3844" max="3849" width="21.265625" style="31" customWidth="1"/>
    <col min="3850" max="3850" width="10.265625" style="31" customWidth="1"/>
    <col min="3851" max="4098" width="10" style="31"/>
    <col min="4099" max="4099" width="14.15234375" style="31" bestFit="1" customWidth="1"/>
    <col min="4100" max="4105" width="21.265625" style="31" customWidth="1"/>
    <col min="4106" max="4106" width="10.265625" style="31" customWidth="1"/>
    <col min="4107" max="4354" width="10" style="31"/>
    <col min="4355" max="4355" width="14.15234375" style="31" bestFit="1" customWidth="1"/>
    <col min="4356" max="4361" width="21.265625" style="31" customWidth="1"/>
    <col min="4362" max="4362" width="10.265625" style="31" customWidth="1"/>
    <col min="4363" max="4610" width="10" style="31"/>
    <col min="4611" max="4611" width="14.15234375" style="31" bestFit="1" customWidth="1"/>
    <col min="4612" max="4617" width="21.265625" style="31" customWidth="1"/>
    <col min="4618" max="4618" width="10.265625" style="31" customWidth="1"/>
    <col min="4619" max="4866" width="10" style="31"/>
    <col min="4867" max="4867" width="14.15234375" style="31" bestFit="1" customWidth="1"/>
    <col min="4868" max="4873" width="21.265625" style="31" customWidth="1"/>
    <col min="4874" max="4874" width="10.265625" style="31" customWidth="1"/>
    <col min="4875" max="5122" width="10" style="31"/>
    <col min="5123" max="5123" width="14.15234375" style="31" bestFit="1" customWidth="1"/>
    <col min="5124" max="5129" width="21.265625" style="31" customWidth="1"/>
    <col min="5130" max="5130" width="10.265625" style="31" customWidth="1"/>
    <col min="5131" max="5378" width="10" style="31"/>
    <col min="5379" max="5379" width="14.15234375" style="31" bestFit="1" customWidth="1"/>
    <col min="5380" max="5385" width="21.265625" style="31" customWidth="1"/>
    <col min="5386" max="5386" width="10.265625" style="31" customWidth="1"/>
    <col min="5387" max="5634" width="10" style="31"/>
    <col min="5635" max="5635" width="14.15234375" style="31" bestFit="1" customWidth="1"/>
    <col min="5636" max="5641" width="21.265625" style="31" customWidth="1"/>
    <col min="5642" max="5642" width="10.265625" style="31" customWidth="1"/>
    <col min="5643" max="5890" width="10" style="31"/>
    <col min="5891" max="5891" width="14.15234375" style="31" bestFit="1" customWidth="1"/>
    <col min="5892" max="5897" width="21.265625" style="31" customWidth="1"/>
    <col min="5898" max="5898" width="10.265625" style="31" customWidth="1"/>
    <col min="5899" max="6146" width="10" style="31"/>
    <col min="6147" max="6147" width="14.15234375" style="31" bestFit="1" customWidth="1"/>
    <col min="6148" max="6153" width="21.265625" style="31" customWidth="1"/>
    <col min="6154" max="6154" width="10.265625" style="31" customWidth="1"/>
    <col min="6155" max="6402" width="10" style="31"/>
    <col min="6403" max="6403" width="14.15234375" style="31" bestFit="1" customWidth="1"/>
    <col min="6404" max="6409" width="21.265625" style="31" customWidth="1"/>
    <col min="6410" max="6410" width="10.265625" style="31" customWidth="1"/>
    <col min="6411" max="6658" width="10" style="31"/>
    <col min="6659" max="6659" width="14.15234375" style="31" bestFit="1" customWidth="1"/>
    <col min="6660" max="6665" width="21.265625" style="31" customWidth="1"/>
    <col min="6666" max="6666" width="10.265625" style="31" customWidth="1"/>
    <col min="6667" max="6914" width="10" style="31"/>
    <col min="6915" max="6915" width="14.15234375" style="31" bestFit="1" customWidth="1"/>
    <col min="6916" max="6921" width="21.265625" style="31" customWidth="1"/>
    <col min="6922" max="6922" width="10.265625" style="31" customWidth="1"/>
    <col min="6923" max="7170" width="10" style="31"/>
    <col min="7171" max="7171" width="14.15234375" style="31" bestFit="1" customWidth="1"/>
    <col min="7172" max="7177" width="21.265625" style="31" customWidth="1"/>
    <col min="7178" max="7178" width="10.265625" style="31" customWidth="1"/>
    <col min="7179" max="7426" width="10" style="31"/>
    <col min="7427" max="7427" width="14.15234375" style="31" bestFit="1" customWidth="1"/>
    <col min="7428" max="7433" width="21.265625" style="31" customWidth="1"/>
    <col min="7434" max="7434" width="10.265625" style="31" customWidth="1"/>
    <col min="7435" max="7682" width="10" style="31"/>
    <col min="7683" max="7683" width="14.15234375" style="31" bestFit="1" customWidth="1"/>
    <col min="7684" max="7689" width="21.265625" style="31" customWidth="1"/>
    <col min="7690" max="7690" width="10.265625" style="31" customWidth="1"/>
    <col min="7691" max="7938" width="10" style="31"/>
    <col min="7939" max="7939" width="14.15234375" style="31" bestFit="1" customWidth="1"/>
    <col min="7940" max="7945" width="21.265625" style="31" customWidth="1"/>
    <col min="7946" max="7946" width="10.265625" style="31" customWidth="1"/>
    <col min="7947" max="8194" width="10" style="31"/>
    <col min="8195" max="8195" width="14.15234375" style="31" bestFit="1" customWidth="1"/>
    <col min="8196" max="8201" width="21.265625" style="31" customWidth="1"/>
    <col min="8202" max="8202" width="10.265625" style="31" customWidth="1"/>
    <col min="8203" max="8450" width="10" style="31"/>
    <col min="8451" max="8451" width="14.15234375" style="31" bestFit="1" customWidth="1"/>
    <col min="8452" max="8457" width="21.265625" style="31" customWidth="1"/>
    <col min="8458" max="8458" width="10.265625" style="31" customWidth="1"/>
    <col min="8459" max="8706" width="10" style="31"/>
    <col min="8707" max="8707" width="14.15234375" style="31" bestFit="1" customWidth="1"/>
    <col min="8708" max="8713" width="21.265625" style="31" customWidth="1"/>
    <col min="8714" max="8714" width="10.265625" style="31" customWidth="1"/>
    <col min="8715" max="8962" width="10" style="31"/>
    <col min="8963" max="8963" width="14.15234375" style="31" bestFit="1" customWidth="1"/>
    <col min="8964" max="8969" width="21.265625" style="31" customWidth="1"/>
    <col min="8970" max="8970" width="10.265625" style="31" customWidth="1"/>
    <col min="8971" max="9218" width="10" style="31"/>
    <col min="9219" max="9219" width="14.15234375" style="31" bestFit="1" customWidth="1"/>
    <col min="9220" max="9225" width="21.265625" style="31" customWidth="1"/>
    <col min="9226" max="9226" width="10.265625" style="31" customWidth="1"/>
    <col min="9227" max="9474" width="10" style="31"/>
    <col min="9475" max="9475" width="14.15234375" style="31" bestFit="1" customWidth="1"/>
    <col min="9476" max="9481" width="21.265625" style="31" customWidth="1"/>
    <col min="9482" max="9482" width="10.265625" style="31" customWidth="1"/>
    <col min="9483" max="9730" width="10" style="31"/>
    <col min="9731" max="9731" width="14.15234375" style="31" bestFit="1" customWidth="1"/>
    <col min="9732" max="9737" width="21.265625" style="31" customWidth="1"/>
    <col min="9738" max="9738" width="10.265625" style="31" customWidth="1"/>
    <col min="9739" max="9986" width="10" style="31"/>
    <col min="9987" max="9987" width="14.15234375" style="31" bestFit="1" customWidth="1"/>
    <col min="9988" max="9993" width="21.265625" style="31" customWidth="1"/>
    <col min="9994" max="9994" width="10.265625" style="31" customWidth="1"/>
    <col min="9995" max="10242" width="10" style="31"/>
    <col min="10243" max="10243" width="14.15234375" style="31" bestFit="1" customWidth="1"/>
    <col min="10244" max="10249" width="21.265625" style="31" customWidth="1"/>
    <col min="10250" max="10250" width="10.265625" style="31" customWidth="1"/>
    <col min="10251" max="10498" width="10" style="31"/>
    <col min="10499" max="10499" width="14.15234375" style="31" bestFit="1" customWidth="1"/>
    <col min="10500" max="10505" width="21.265625" style="31" customWidth="1"/>
    <col min="10506" max="10506" width="10.265625" style="31" customWidth="1"/>
    <col min="10507" max="10754" width="10" style="31"/>
    <col min="10755" max="10755" width="14.15234375" style="31" bestFit="1" customWidth="1"/>
    <col min="10756" max="10761" width="21.265625" style="31" customWidth="1"/>
    <col min="10762" max="10762" width="10.265625" style="31" customWidth="1"/>
    <col min="10763" max="11010" width="10" style="31"/>
    <col min="11011" max="11011" width="14.15234375" style="31" bestFit="1" customWidth="1"/>
    <col min="11012" max="11017" width="21.265625" style="31" customWidth="1"/>
    <col min="11018" max="11018" width="10.265625" style="31" customWidth="1"/>
    <col min="11019" max="11266" width="10" style="31"/>
    <col min="11267" max="11267" width="14.15234375" style="31" bestFit="1" customWidth="1"/>
    <col min="11268" max="11273" width="21.265625" style="31" customWidth="1"/>
    <col min="11274" max="11274" width="10.265625" style="31" customWidth="1"/>
    <col min="11275" max="11522" width="10" style="31"/>
    <col min="11523" max="11523" width="14.15234375" style="31" bestFit="1" customWidth="1"/>
    <col min="11524" max="11529" width="21.265625" style="31" customWidth="1"/>
    <col min="11530" max="11530" width="10.265625" style="31" customWidth="1"/>
    <col min="11531" max="11778" width="10" style="31"/>
    <col min="11779" max="11779" width="14.15234375" style="31" bestFit="1" customWidth="1"/>
    <col min="11780" max="11785" width="21.265625" style="31" customWidth="1"/>
    <col min="11786" max="11786" width="10.265625" style="31" customWidth="1"/>
    <col min="11787" max="12034" width="10" style="31"/>
    <col min="12035" max="12035" width="14.15234375" style="31" bestFit="1" customWidth="1"/>
    <col min="12036" max="12041" width="21.265625" style="31" customWidth="1"/>
    <col min="12042" max="12042" width="10.265625" style="31" customWidth="1"/>
    <col min="12043" max="12290" width="10" style="31"/>
    <col min="12291" max="12291" width="14.15234375" style="31" bestFit="1" customWidth="1"/>
    <col min="12292" max="12297" width="21.265625" style="31" customWidth="1"/>
    <col min="12298" max="12298" width="10.265625" style="31" customWidth="1"/>
    <col min="12299" max="12546" width="10" style="31"/>
    <col min="12547" max="12547" width="14.15234375" style="31" bestFit="1" customWidth="1"/>
    <col min="12548" max="12553" width="21.265625" style="31" customWidth="1"/>
    <col min="12554" max="12554" width="10.265625" style="31" customWidth="1"/>
    <col min="12555" max="12802" width="10" style="31"/>
    <col min="12803" max="12803" width="14.15234375" style="31" bestFit="1" customWidth="1"/>
    <col min="12804" max="12809" width="21.265625" style="31" customWidth="1"/>
    <col min="12810" max="12810" width="10.265625" style="31" customWidth="1"/>
    <col min="12811" max="13058" width="10" style="31"/>
    <col min="13059" max="13059" width="14.15234375" style="31" bestFit="1" customWidth="1"/>
    <col min="13060" max="13065" width="21.265625" style="31" customWidth="1"/>
    <col min="13066" max="13066" width="10.265625" style="31" customWidth="1"/>
    <col min="13067" max="13314" width="10" style="31"/>
    <col min="13315" max="13315" width="14.15234375" style="31" bestFit="1" customWidth="1"/>
    <col min="13316" max="13321" width="21.265625" style="31" customWidth="1"/>
    <col min="13322" max="13322" width="10.265625" style="31" customWidth="1"/>
    <col min="13323" max="13570" width="10" style="31"/>
    <col min="13571" max="13571" width="14.15234375" style="31" bestFit="1" customWidth="1"/>
    <col min="13572" max="13577" width="21.265625" style="31" customWidth="1"/>
    <col min="13578" max="13578" width="10.265625" style="31" customWidth="1"/>
    <col min="13579" max="13826" width="10" style="31"/>
    <col min="13827" max="13827" width="14.15234375" style="31" bestFit="1" customWidth="1"/>
    <col min="13828" max="13833" width="21.265625" style="31" customWidth="1"/>
    <col min="13834" max="13834" width="10.265625" style="31" customWidth="1"/>
    <col min="13835" max="14082" width="10" style="31"/>
    <col min="14083" max="14083" width="14.15234375" style="31" bestFit="1" customWidth="1"/>
    <col min="14084" max="14089" width="21.265625" style="31" customWidth="1"/>
    <col min="14090" max="14090" width="10.265625" style="31" customWidth="1"/>
    <col min="14091" max="14338" width="10" style="31"/>
    <col min="14339" max="14339" width="14.15234375" style="31" bestFit="1" customWidth="1"/>
    <col min="14340" max="14345" width="21.265625" style="31" customWidth="1"/>
    <col min="14346" max="14346" width="10.265625" style="31" customWidth="1"/>
    <col min="14347" max="14594" width="10" style="31"/>
    <col min="14595" max="14595" width="14.15234375" style="31" bestFit="1" customWidth="1"/>
    <col min="14596" max="14601" width="21.265625" style="31" customWidth="1"/>
    <col min="14602" max="14602" width="10.265625" style="31" customWidth="1"/>
    <col min="14603" max="14850" width="10" style="31"/>
    <col min="14851" max="14851" width="14.15234375" style="31" bestFit="1" customWidth="1"/>
    <col min="14852" max="14857" width="21.265625" style="31" customWidth="1"/>
    <col min="14858" max="14858" width="10.265625" style="31" customWidth="1"/>
    <col min="14859" max="15106" width="10" style="31"/>
    <col min="15107" max="15107" width="14.15234375" style="31" bestFit="1" customWidth="1"/>
    <col min="15108" max="15113" width="21.265625" style="31" customWidth="1"/>
    <col min="15114" max="15114" width="10.265625" style="31" customWidth="1"/>
    <col min="15115" max="15362" width="10" style="31"/>
    <col min="15363" max="15363" width="14.15234375" style="31" bestFit="1" customWidth="1"/>
    <col min="15364" max="15369" width="21.265625" style="31" customWidth="1"/>
    <col min="15370" max="15370" width="10.265625" style="31" customWidth="1"/>
    <col min="15371" max="15618" width="10" style="31"/>
    <col min="15619" max="15619" width="14.15234375" style="31" bestFit="1" customWidth="1"/>
    <col min="15620" max="15625" width="21.265625" style="31" customWidth="1"/>
    <col min="15626" max="15626" width="10.265625" style="31" customWidth="1"/>
    <col min="15627" max="15874" width="10" style="31"/>
    <col min="15875" max="15875" width="14.15234375" style="31" bestFit="1" customWidth="1"/>
    <col min="15876" max="15881" width="21.265625" style="31" customWidth="1"/>
    <col min="15882" max="15882" width="10.265625" style="31" customWidth="1"/>
    <col min="15883" max="16130" width="10" style="31"/>
    <col min="16131" max="16131" width="14.15234375" style="31" bestFit="1" customWidth="1"/>
    <col min="16132" max="16137" width="21.265625" style="31" customWidth="1"/>
    <col min="16138" max="16138" width="10.265625" style="31" customWidth="1"/>
    <col min="16139" max="16384" width="10" style="31"/>
  </cols>
  <sheetData>
    <row r="1" spans="1:15" ht="23.4" x14ac:dyDescent="0.85">
      <c r="A1" s="74" t="s">
        <v>138</v>
      </c>
      <c r="B1" s="74"/>
      <c r="C1" s="74"/>
      <c r="D1" s="74"/>
      <c r="E1" s="74"/>
      <c r="F1" s="74"/>
      <c r="G1" s="74"/>
      <c r="H1" s="74"/>
      <c r="I1" s="74"/>
    </row>
    <row r="2" spans="1:15" ht="21" customHeight="1" thickBot="1" x14ac:dyDescent="1">
      <c r="A2" s="32" t="s">
        <v>103</v>
      </c>
    </row>
    <row r="3" spans="1:15" ht="18.75" customHeight="1" thickBot="1" x14ac:dyDescent="1">
      <c r="A3" s="33" t="s">
        <v>104</v>
      </c>
      <c r="B3" s="75" t="s">
        <v>105</v>
      </c>
      <c r="C3" s="76"/>
      <c r="D3" s="75" t="s">
        <v>106</v>
      </c>
      <c r="E3" s="76"/>
      <c r="F3" s="75" t="s">
        <v>107</v>
      </c>
      <c r="G3" s="76"/>
      <c r="H3" s="75" t="s">
        <v>108</v>
      </c>
      <c r="I3" s="76"/>
      <c r="M3" s="34"/>
      <c r="N3" s="34"/>
      <c r="O3" s="35"/>
    </row>
    <row r="4" spans="1:15" ht="18.75" customHeight="1" x14ac:dyDescent="0.85">
      <c r="A4" s="72" t="s">
        <v>15</v>
      </c>
      <c r="B4" s="36"/>
      <c r="C4" s="37"/>
      <c r="D4" s="36" t="s">
        <v>109</v>
      </c>
      <c r="E4" s="38">
        <v>0.4548611111111111</v>
      </c>
      <c r="F4" s="36"/>
      <c r="G4" s="38"/>
      <c r="H4" s="36"/>
      <c r="I4" s="37"/>
    </row>
    <row r="5" spans="1:15" ht="18.75" customHeight="1" x14ac:dyDescent="0.85">
      <c r="A5" s="72"/>
      <c r="B5" s="36"/>
      <c r="C5" s="37"/>
      <c r="D5" s="36" t="s">
        <v>110</v>
      </c>
      <c r="E5" s="38">
        <v>0.60069444444444442</v>
      </c>
      <c r="F5" s="36"/>
      <c r="G5" s="38"/>
      <c r="H5" s="36"/>
      <c r="I5" s="37"/>
    </row>
    <row r="6" spans="1:15" ht="18.75" customHeight="1" x14ac:dyDescent="0.85">
      <c r="A6" s="73"/>
      <c r="B6" s="40"/>
      <c r="C6" s="41"/>
      <c r="D6" s="40" t="s">
        <v>111</v>
      </c>
      <c r="E6" s="42">
        <v>0.64930555555555558</v>
      </c>
      <c r="F6" s="40"/>
      <c r="G6" s="42"/>
      <c r="H6" s="40"/>
      <c r="I6" s="41"/>
      <c r="L6" s="43"/>
      <c r="M6" s="35"/>
      <c r="N6" s="35"/>
      <c r="O6" s="35"/>
    </row>
    <row r="7" spans="1:15" ht="18.75" customHeight="1" x14ac:dyDescent="0.85">
      <c r="A7" s="77" t="s">
        <v>76</v>
      </c>
      <c r="B7" s="44"/>
      <c r="C7" s="45"/>
      <c r="D7" s="44"/>
      <c r="E7" s="45"/>
      <c r="F7" s="44" t="s">
        <v>109</v>
      </c>
      <c r="G7" s="46">
        <v>0.58680555555555558</v>
      </c>
      <c r="H7" s="44" t="s">
        <v>110</v>
      </c>
      <c r="I7" s="46">
        <v>0.4861111111111111</v>
      </c>
    </row>
    <row r="8" spans="1:15" ht="18.75" customHeight="1" x14ac:dyDescent="0.85">
      <c r="A8" s="78"/>
      <c r="B8" s="48"/>
      <c r="C8" s="49"/>
      <c r="D8" s="48"/>
      <c r="E8" s="49"/>
      <c r="F8" s="48"/>
      <c r="G8" s="49"/>
      <c r="H8" s="48" t="s">
        <v>111</v>
      </c>
      <c r="I8" s="50">
        <v>0.5625</v>
      </c>
    </row>
    <row r="9" spans="1:15" ht="18.75" customHeight="1" x14ac:dyDescent="0.85">
      <c r="A9" s="72" t="s">
        <v>24</v>
      </c>
      <c r="B9" s="36" t="s">
        <v>109</v>
      </c>
      <c r="C9" s="38">
        <v>0.45833333333333326</v>
      </c>
      <c r="D9" s="36"/>
      <c r="E9" s="37"/>
      <c r="F9" s="36"/>
      <c r="G9" s="37"/>
      <c r="H9" s="36"/>
      <c r="I9" s="37"/>
    </row>
    <row r="10" spans="1:15" ht="18.75" customHeight="1" x14ac:dyDescent="0.85">
      <c r="A10" s="72"/>
      <c r="B10" s="36" t="s">
        <v>110</v>
      </c>
      <c r="C10" s="38">
        <v>0.60763888888888895</v>
      </c>
      <c r="D10" s="36"/>
      <c r="E10" s="37"/>
      <c r="F10" s="36"/>
      <c r="G10" s="37"/>
      <c r="H10" s="36"/>
      <c r="I10" s="37"/>
    </row>
    <row r="11" spans="1:15" ht="18.75" customHeight="1" x14ac:dyDescent="0.85">
      <c r="A11" s="73"/>
      <c r="B11" s="40" t="s">
        <v>111</v>
      </c>
      <c r="C11" s="42">
        <v>0.67361111111111116</v>
      </c>
      <c r="D11" s="40"/>
      <c r="E11" s="41"/>
      <c r="F11" s="40"/>
      <c r="G11" s="41"/>
      <c r="H11" s="40"/>
      <c r="I11" s="41"/>
      <c r="L11" s="43"/>
      <c r="M11" s="35"/>
      <c r="N11" s="35"/>
      <c r="O11" s="35"/>
    </row>
    <row r="12" spans="1:15" ht="18.75" customHeight="1" x14ac:dyDescent="0.85">
      <c r="A12" s="77" t="s">
        <v>66</v>
      </c>
      <c r="B12" s="44"/>
      <c r="C12" s="45"/>
      <c r="D12" s="44" t="s">
        <v>109</v>
      </c>
      <c r="E12" s="46">
        <v>0.50347222222222221</v>
      </c>
      <c r="F12" s="44" t="s">
        <v>110</v>
      </c>
      <c r="G12" s="46">
        <v>0.46180555555555558</v>
      </c>
      <c r="H12" s="44"/>
      <c r="I12" s="46"/>
    </row>
    <row r="13" spans="1:15" ht="18.75" customHeight="1" x14ac:dyDescent="0.85">
      <c r="A13" s="78"/>
      <c r="B13" s="48"/>
      <c r="C13" s="49"/>
      <c r="D13" s="48"/>
      <c r="E13" s="49"/>
      <c r="F13" s="48" t="s">
        <v>111</v>
      </c>
      <c r="G13" s="50">
        <v>0.65625</v>
      </c>
      <c r="H13" s="48"/>
      <c r="I13" s="50"/>
      <c r="K13" s="43"/>
      <c r="L13" s="51"/>
      <c r="M13" s="35"/>
      <c r="N13" s="35"/>
    </row>
    <row r="14" spans="1:15" ht="18.75" customHeight="1" x14ac:dyDescent="0.85">
      <c r="A14" s="72" t="s">
        <v>35</v>
      </c>
      <c r="B14" s="36" t="s">
        <v>109</v>
      </c>
      <c r="C14" s="38">
        <v>0.4861111111111111</v>
      </c>
      <c r="D14" s="36"/>
      <c r="E14" s="37"/>
      <c r="F14" s="36"/>
      <c r="G14" s="37"/>
      <c r="H14" s="36"/>
      <c r="I14" s="37"/>
    </row>
    <row r="15" spans="1:15" ht="18.75" customHeight="1" x14ac:dyDescent="0.85">
      <c r="A15" s="73"/>
      <c r="B15" s="40" t="s">
        <v>111</v>
      </c>
      <c r="C15" s="42">
        <v>0.68055555555555547</v>
      </c>
      <c r="D15" s="40"/>
      <c r="E15" s="41"/>
      <c r="F15" s="40"/>
      <c r="G15" s="41"/>
      <c r="H15" s="40"/>
      <c r="I15" s="41"/>
      <c r="L15" s="43"/>
      <c r="M15" s="35"/>
      <c r="N15" s="35"/>
      <c r="O15" s="35"/>
    </row>
    <row r="16" spans="1:15" ht="18.75" customHeight="1" x14ac:dyDescent="0.85">
      <c r="A16" s="47" t="s">
        <v>69</v>
      </c>
      <c r="B16" s="48"/>
      <c r="C16" s="49"/>
      <c r="D16" s="48" t="s">
        <v>111</v>
      </c>
      <c r="E16" s="52">
        <v>0.65625</v>
      </c>
      <c r="F16" s="48"/>
      <c r="G16" s="52"/>
      <c r="H16" s="48"/>
      <c r="I16" s="49"/>
    </row>
    <row r="17" spans="1:15" ht="18.75" customHeight="1" x14ac:dyDescent="0.85">
      <c r="A17" s="72" t="s">
        <v>112</v>
      </c>
      <c r="B17" s="36"/>
      <c r="C17" s="37"/>
      <c r="D17" s="36"/>
      <c r="E17" s="53"/>
      <c r="F17" s="36"/>
      <c r="G17" s="37"/>
      <c r="H17" s="36" t="s">
        <v>109</v>
      </c>
      <c r="I17" s="53">
        <v>0.44097222222222232</v>
      </c>
    </row>
    <row r="18" spans="1:15" ht="18.75" customHeight="1" x14ac:dyDescent="0.85">
      <c r="A18" s="72"/>
      <c r="B18" s="36"/>
      <c r="C18" s="37"/>
      <c r="D18" s="36"/>
      <c r="E18" s="37"/>
      <c r="F18" s="36"/>
      <c r="G18" s="37"/>
      <c r="H18" s="36" t="s">
        <v>110</v>
      </c>
      <c r="I18" s="53">
        <v>0.51736111111111116</v>
      </c>
    </row>
    <row r="19" spans="1:15" ht="18.75" customHeight="1" x14ac:dyDescent="0.85">
      <c r="A19" s="73"/>
      <c r="B19" s="40"/>
      <c r="C19" s="41"/>
      <c r="D19" s="40"/>
      <c r="E19" s="41"/>
      <c r="F19" s="40"/>
      <c r="G19" s="41"/>
      <c r="H19" s="40" t="s">
        <v>111</v>
      </c>
      <c r="I19" s="54">
        <v>0.58333333333333337</v>
      </c>
      <c r="L19" s="43"/>
      <c r="M19" s="35"/>
      <c r="N19" s="35"/>
      <c r="O19" s="35"/>
    </row>
    <row r="20" spans="1:15" ht="18.75" customHeight="1" x14ac:dyDescent="0.85">
      <c r="A20" s="77" t="s">
        <v>113</v>
      </c>
      <c r="B20" s="44"/>
      <c r="C20" s="45"/>
      <c r="D20" s="44" t="s">
        <v>109</v>
      </c>
      <c r="E20" s="43">
        <v>0.55902777777777779</v>
      </c>
      <c r="F20" s="44" t="s">
        <v>110</v>
      </c>
      <c r="G20" s="43">
        <v>0.49652777777777768</v>
      </c>
      <c r="H20" s="44"/>
      <c r="I20" s="45"/>
    </row>
    <row r="21" spans="1:15" ht="18.75" customHeight="1" x14ac:dyDescent="0.85">
      <c r="A21" s="78"/>
      <c r="B21" s="48"/>
      <c r="C21" s="49"/>
      <c r="D21" s="48"/>
      <c r="E21" s="52"/>
      <c r="F21" s="48" t="s">
        <v>111</v>
      </c>
      <c r="G21" s="52">
        <v>0.625</v>
      </c>
      <c r="H21" s="48"/>
      <c r="I21" s="49"/>
      <c r="L21" s="43"/>
      <c r="M21" s="35"/>
      <c r="N21" s="35"/>
      <c r="O21" s="35"/>
    </row>
    <row r="22" spans="1:15" ht="18.75" customHeight="1" x14ac:dyDescent="0.85">
      <c r="A22" s="39" t="s">
        <v>114</v>
      </c>
      <c r="B22" s="40"/>
      <c r="C22" s="41"/>
      <c r="D22" s="40"/>
      <c r="E22" s="41"/>
      <c r="F22" s="40" t="s">
        <v>109</v>
      </c>
      <c r="G22" s="54">
        <v>0.51736111111111116</v>
      </c>
      <c r="H22" s="40" t="s">
        <v>111</v>
      </c>
      <c r="I22" s="54">
        <v>0.53472222222222221</v>
      </c>
    </row>
    <row r="23" spans="1:15" ht="18.75" customHeight="1" x14ac:dyDescent="0.85">
      <c r="A23" s="47" t="s">
        <v>115</v>
      </c>
      <c r="B23" s="48"/>
      <c r="C23" s="49"/>
      <c r="D23" s="48" t="s">
        <v>111</v>
      </c>
      <c r="E23" s="50">
        <v>0.61458333333333337</v>
      </c>
      <c r="F23" s="48"/>
      <c r="G23" s="49"/>
      <c r="H23" s="48"/>
      <c r="I23" s="50"/>
    </row>
    <row r="24" spans="1:15" ht="18.75" customHeight="1" x14ac:dyDescent="0.85">
      <c r="A24" s="79" t="s">
        <v>37</v>
      </c>
      <c r="B24" s="55" t="s">
        <v>109</v>
      </c>
      <c r="C24" s="56">
        <v>0.53472222222222221</v>
      </c>
      <c r="D24" s="55" t="s">
        <v>111</v>
      </c>
      <c r="E24" s="56">
        <v>0.49652777777777768</v>
      </c>
      <c r="F24" s="55"/>
      <c r="G24" s="57"/>
      <c r="H24" s="55"/>
      <c r="I24" s="58"/>
    </row>
    <row r="25" spans="1:15" ht="18.75" customHeight="1" x14ac:dyDescent="0.85">
      <c r="A25" s="80"/>
      <c r="B25" s="40" t="s">
        <v>110</v>
      </c>
      <c r="C25" s="42">
        <v>0.71875</v>
      </c>
      <c r="D25" s="40"/>
      <c r="E25" s="42"/>
      <c r="F25" s="40"/>
      <c r="G25" s="42"/>
      <c r="H25" s="40"/>
      <c r="I25" s="41"/>
    </row>
    <row r="26" spans="1:15" ht="18.75" customHeight="1" x14ac:dyDescent="0.85">
      <c r="A26" s="47" t="s">
        <v>70</v>
      </c>
      <c r="B26" s="48"/>
      <c r="C26" s="49"/>
      <c r="D26" s="48" t="s">
        <v>109</v>
      </c>
      <c r="E26" s="52">
        <v>0.70486111111111116</v>
      </c>
      <c r="F26" s="48" t="s">
        <v>110</v>
      </c>
      <c r="G26" s="52">
        <v>0.70138888888888884</v>
      </c>
      <c r="H26" s="48" t="s">
        <v>111</v>
      </c>
      <c r="I26" s="50">
        <v>0.62847222222222221</v>
      </c>
    </row>
    <row r="27" spans="1:15" ht="18.75" customHeight="1" x14ac:dyDescent="0.85">
      <c r="A27" s="39" t="s">
        <v>116</v>
      </c>
      <c r="B27" s="40"/>
      <c r="C27" s="42"/>
      <c r="D27" s="40"/>
      <c r="E27" s="41"/>
      <c r="F27" s="40" t="s">
        <v>111</v>
      </c>
      <c r="G27" s="54">
        <v>0.58333333333333337</v>
      </c>
      <c r="H27" s="40"/>
      <c r="I27" s="41"/>
    </row>
    <row r="28" spans="1:15" ht="18.75" customHeight="1" x14ac:dyDescent="0.85">
      <c r="A28" s="47" t="s">
        <v>117</v>
      </c>
      <c r="B28" s="48" t="s">
        <v>111</v>
      </c>
      <c r="C28" s="52">
        <v>0.4375</v>
      </c>
      <c r="D28" s="48"/>
      <c r="E28" s="49"/>
      <c r="F28" s="48"/>
      <c r="G28" s="49"/>
      <c r="H28" s="48"/>
      <c r="I28" s="49"/>
    </row>
    <row r="29" spans="1:15" ht="18.75" customHeight="1" x14ac:dyDescent="0.85">
      <c r="A29" s="39" t="s">
        <v>118</v>
      </c>
      <c r="B29" s="40" t="s">
        <v>111</v>
      </c>
      <c r="C29" s="54">
        <v>0.58333333333333337</v>
      </c>
      <c r="D29" s="40"/>
      <c r="E29" s="42"/>
      <c r="F29" s="40"/>
      <c r="G29" s="42"/>
      <c r="H29" s="40"/>
      <c r="I29" s="41"/>
    </row>
    <row r="30" spans="1:15" ht="18.75" customHeight="1" x14ac:dyDescent="0.85">
      <c r="A30" s="47" t="s">
        <v>119</v>
      </c>
      <c r="B30" s="48"/>
      <c r="C30" s="49"/>
      <c r="D30" s="48"/>
      <c r="E30" s="49"/>
      <c r="F30" s="48"/>
      <c r="G30" s="49"/>
      <c r="H30" s="48" t="s">
        <v>111</v>
      </c>
      <c r="I30" s="50">
        <v>0.5</v>
      </c>
    </row>
    <row r="31" spans="1:15" ht="18.75" customHeight="1" x14ac:dyDescent="0.85">
      <c r="A31" s="39" t="s">
        <v>120</v>
      </c>
      <c r="B31" s="40"/>
      <c r="C31" s="41"/>
      <c r="D31" s="40" t="s">
        <v>111</v>
      </c>
      <c r="E31" s="42">
        <v>0.54166666666666652</v>
      </c>
      <c r="F31" s="40"/>
      <c r="G31" s="42"/>
      <c r="H31" s="40"/>
      <c r="I31" s="41"/>
    </row>
    <row r="32" spans="1:15" ht="18.75" customHeight="1" x14ac:dyDescent="0.85">
      <c r="A32" s="47" t="s">
        <v>121</v>
      </c>
      <c r="B32" s="48"/>
      <c r="C32" s="49"/>
      <c r="D32" s="48"/>
      <c r="E32" s="49"/>
      <c r="F32" s="48"/>
      <c r="G32" s="49"/>
      <c r="H32" s="48" t="s">
        <v>111</v>
      </c>
      <c r="I32" s="50">
        <v>0.41666666666666663</v>
      </c>
      <c r="L32" s="59"/>
      <c r="M32" s="59"/>
      <c r="N32" s="35"/>
      <c r="O32" s="35"/>
    </row>
    <row r="33" spans="1:15" ht="18.75" customHeight="1" x14ac:dyDescent="0.85">
      <c r="A33" s="39" t="s">
        <v>122</v>
      </c>
      <c r="B33" s="40" t="s">
        <v>111</v>
      </c>
      <c r="C33" s="42">
        <v>0.54166666666666652</v>
      </c>
      <c r="D33" s="40"/>
      <c r="E33" s="41"/>
      <c r="F33" s="40"/>
      <c r="G33" s="41"/>
      <c r="H33" s="40"/>
      <c r="I33" s="41"/>
      <c r="L33" s="32"/>
      <c r="M33" s="32"/>
      <c r="N33" s="32"/>
      <c r="O33" s="32"/>
    </row>
    <row r="34" spans="1:15" ht="18.75" customHeight="1" x14ac:dyDescent="0.85">
      <c r="A34" s="47" t="s">
        <v>123</v>
      </c>
      <c r="B34" s="48"/>
      <c r="C34" s="52"/>
      <c r="D34" s="48"/>
      <c r="E34" s="49"/>
      <c r="F34" s="48" t="s">
        <v>111</v>
      </c>
      <c r="G34" s="50">
        <v>0.45833333333333326</v>
      </c>
      <c r="H34" s="60"/>
      <c r="I34" s="61"/>
    </row>
    <row r="35" spans="1:15" ht="18.75" customHeight="1" x14ac:dyDescent="0.85">
      <c r="A35" s="72" t="s">
        <v>124</v>
      </c>
      <c r="B35" s="36" t="s">
        <v>15</v>
      </c>
      <c r="C35" s="38">
        <v>0.41666666666666663</v>
      </c>
      <c r="D35" s="36" t="s">
        <v>112</v>
      </c>
      <c r="E35" s="38">
        <v>0.41666666666666663</v>
      </c>
      <c r="F35" s="36"/>
      <c r="G35" s="38"/>
      <c r="H35" s="55"/>
      <c r="I35" s="62"/>
    </row>
    <row r="36" spans="1:15" ht="18.75" customHeight="1" x14ac:dyDescent="0.85">
      <c r="A36" s="72"/>
      <c r="B36" s="36" t="s">
        <v>125</v>
      </c>
      <c r="C36" s="38">
        <v>0.46527777777777768</v>
      </c>
      <c r="D36" s="36" t="s">
        <v>126</v>
      </c>
      <c r="E36" s="38">
        <v>0.46875</v>
      </c>
      <c r="F36" s="36"/>
      <c r="G36" s="38"/>
      <c r="H36" s="36"/>
      <c r="I36" s="37"/>
    </row>
    <row r="37" spans="1:15" ht="18.75" customHeight="1" x14ac:dyDescent="0.85">
      <c r="A37" s="72"/>
      <c r="B37" s="36" t="s">
        <v>127</v>
      </c>
      <c r="C37" s="38">
        <v>0.58333333333333337</v>
      </c>
      <c r="D37" s="36" t="s">
        <v>128</v>
      </c>
      <c r="E37" s="38">
        <v>0.5625</v>
      </c>
      <c r="F37" s="36"/>
      <c r="G37" s="38"/>
      <c r="H37" s="36"/>
      <c r="I37" s="37"/>
      <c r="L37" s="43"/>
      <c r="M37" s="35"/>
      <c r="N37" s="35"/>
      <c r="O37" s="35"/>
    </row>
    <row r="38" spans="1:15" ht="18.75" customHeight="1" thickBot="1" x14ac:dyDescent="1">
      <c r="A38" s="81"/>
      <c r="B38" s="63" t="s">
        <v>24</v>
      </c>
      <c r="C38" s="64">
        <v>0.6875</v>
      </c>
      <c r="D38" s="63" t="s">
        <v>35</v>
      </c>
      <c r="E38" s="64">
        <v>0.72916666666666652</v>
      </c>
      <c r="F38" s="63"/>
      <c r="G38" s="64"/>
      <c r="H38" s="63"/>
      <c r="I38" s="65"/>
      <c r="L38" s="43"/>
      <c r="M38" s="35"/>
      <c r="N38" s="35"/>
      <c r="O38" s="35"/>
    </row>
    <row r="39" spans="1:15" ht="18.75" customHeight="1" x14ac:dyDescent="0.85">
      <c r="L39" s="59"/>
      <c r="M39" s="59"/>
      <c r="N39" s="35"/>
      <c r="O39" s="35"/>
    </row>
    <row r="40" spans="1:15" ht="18.75" customHeight="1" thickBot="1" x14ac:dyDescent="1">
      <c r="A40" s="66" t="s">
        <v>129</v>
      </c>
      <c r="L40" s="59"/>
      <c r="M40" s="59"/>
      <c r="N40" s="35"/>
      <c r="O40" s="35"/>
    </row>
    <row r="41" spans="1:15" ht="18.75" customHeight="1" thickBot="1" x14ac:dyDescent="1">
      <c r="A41" s="33" t="s">
        <v>104</v>
      </c>
      <c r="B41" s="75" t="s">
        <v>105</v>
      </c>
      <c r="C41" s="76"/>
      <c r="D41" s="75" t="s">
        <v>106</v>
      </c>
      <c r="E41" s="76"/>
      <c r="F41" s="75" t="s">
        <v>107</v>
      </c>
      <c r="G41" s="76"/>
      <c r="H41" s="75" t="s">
        <v>108</v>
      </c>
      <c r="I41" s="76"/>
      <c r="M41" s="34"/>
      <c r="N41" s="34"/>
      <c r="O41" s="35"/>
    </row>
    <row r="42" spans="1:15" ht="18.75" customHeight="1" x14ac:dyDescent="0.85">
      <c r="A42" s="72" t="s">
        <v>15</v>
      </c>
      <c r="B42" s="36"/>
      <c r="C42" s="37"/>
      <c r="D42" s="36" t="s">
        <v>109</v>
      </c>
      <c r="E42" s="38">
        <v>0.43402777777777768</v>
      </c>
      <c r="F42" s="36"/>
      <c r="G42" s="38"/>
      <c r="H42" s="36"/>
      <c r="I42" s="37"/>
    </row>
    <row r="43" spans="1:15" ht="18.75" customHeight="1" x14ac:dyDescent="0.85">
      <c r="A43" s="72"/>
      <c r="B43" s="36"/>
      <c r="C43" s="37"/>
      <c r="D43" s="36" t="s">
        <v>110</v>
      </c>
      <c r="E43" s="38">
        <v>0.58680555555555558</v>
      </c>
      <c r="F43" s="36"/>
      <c r="G43" s="38"/>
      <c r="H43" s="36"/>
      <c r="I43" s="37"/>
    </row>
    <row r="44" spans="1:15" ht="18.75" customHeight="1" x14ac:dyDescent="0.85">
      <c r="A44" s="73"/>
      <c r="B44" s="40"/>
      <c r="C44" s="41"/>
      <c r="D44" s="40" t="s">
        <v>111</v>
      </c>
      <c r="E44" s="42">
        <v>0.64236111111111116</v>
      </c>
      <c r="F44" s="40"/>
      <c r="G44" s="42"/>
      <c r="H44" s="40"/>
      <c r="I44" s="41"/>
      <c r="L44" s="43"/>
      <c r="M44" s="35"/>
      <c r="N44" s="35"/>
      <c r="O44" s="35"/>
    </row>
    <row r="45" spans="1:15" ht="18.75" customHeight="1" x14ac:dyDescent="0.85">
      <c r="A45" s="77" t="s">
        <v>76</v>
      </c>
      <c r="B45" s="44"/>
      <c r="C45" s="45"/>
      <c r="D45" s="44"/>
      <c r="E45" s="45"/>
      <c r="F45" s="44" t="s">
        <v>109</v>
      </c>
      <c r="G45" s="46">
        <v>0.5625</v>
      </c>
      <c r="H45" s="44" t="s">
        <v>110</v>
      </c>
      <c r="I45" s="46">
        <v>0.47222222222222232</v>
      </c>
    </row>
    <row r="46" spans="1:15" ht="18.75" customHeight="1" x14ac:dyDescent="0.85">
      <c r="A46" s="78"/>
      <c r="B46" s="48"/>
      <c r="C46" s="49"/>
      <c r="D46" s="48"/>
      <c r="E46" s="49"/>
      <c r="F46" s="48"/>
      <c r="G46" s="49"/>
      <c r="H46" s="48" t="s">
        <v>111</v>
      </c>
      <c r="I46" s="50">
        <v>0.55555555555555558</v>
      </c>
    </row>
    <row r="47" spans="1:15" ht="18.75" customHeight="1" x14ac:dyDescent="0.85">
      <c r="A47" s="72" t="s">
        <v>24</v>
      </c>
      <c r="B47" s="36" t="s">
        <v>109</v>
      </c>
      <c r="C47" s="38">
        <v>0.43402777777777768</v>
      </c>
      <c r="D47" s="36"/>
      <c r="E47" s="37"/>
      <c r="F47" s="36"/>
      <c r="G47" s="37"/>
      <c r="H47" s="36"/>
      <c r="I47" s="37"/>
    </row>
    <row r="48" spans="1:15" ht="18.75" customHeight="1" x14ac:dyDescent="0.85">
      <c r="A48" s="72"/>
      <c r="B48" s="36" t="s">
        <v>110</v>
      </c>
      <c r="C48" s="38">
        <v>0.59375</v>
      </c>
      <c r="D48" s="36"/>
      <c r="E48" s="37"/>
      <c r="F48" s="36"/>
      <c r="G48" s="37"/>
      <c r="H48" s="36"/>
      <c r="I48" s="37"/>
    </row>
    <row r="49" spans="1:15" ht="18.75" customHeight="1" x14ac:dyDescent="0.85">
      <c r="A49" s="73"/>
      <c r="B49" s="40" t="s">
        <v>111</v>
      </c>
      <c r="C49" s="42">
        <v>0.66666666666666652</v>
      </c>
      <c r="D49" s="40"/>
      <c r="E49" s="41"/>
      <c r="F49" s="40"/>
      <c r="G49" s="41"/>
      <c r="H49" s="40"/>
      <c r="I49" s="41"/>
      <c r="L49" s="43"/>
      <c r="M49" s="35"/>
      <c r="N49" s="35"/>
      <c r="O49" s="35"/>
    </row>
    <row r="50" spans="1:15" ht="18.75" customHeight="1" x14ac:dyDescent="0.85">
      <c r="A50" s="77" t="s">
        <v>66</v>
      </c>
      <c r="B50" s="44"/>
      <c r="C50" s="45"/>
      <c r="D50" s="44"/>
      <c r="E50" s="45"/>
      <c r="F50" s="44" t="s">
        <v>109</v>
      </c>
      <c r="G50" s="46">
        <v>0.43402777777777768</v>
      </c>
      <c r="H50" s="44" t="s">
        <v>111</v>
      </c>
      <c r="I50" s="46">
        <v>0.46527777777777768</v>
      </c>
    </row>
    <row r="51" spans="1:15" ht="18.75" customHeight="1" x14ac:dyDescent="0.85">
      <c r="A51" s="78"/>
      <c r="B51" s="48"/>
      <c r="C51" s="49"/>
      <c r="D51" s="48"/>
      <c r="E51" s="49"/>
      <c r="F51" s="48" t="s">
        <v>110</v>
      </c>
      <c r="G51" s="50">
        <v>0.63888888888888895</v>
      </c>
      <c r="H51" s="48"/>
      <c r="I51" s="50"/>
      <c r="K51" s="43"/>
      <c r="L51" s="51"/>
      <c r="M51" s="35"/>
      <c r="N51" s="35"/>
    </row>
    <row r="52" spans="1:15" ht="18.75" customHeight="1" x14ac:dyDescent="0.85">
      <c r="A52" s="67" t="s">
        <v>35</v>
      </c>
      <c r="B52" s="68" t="s">
        <v>109</v>
      </c>
      <c r="C52" s="69">
        <v>0.625</v>
      </c>
      <c r="D52" s="68" t="s">
        <v>111</v>
      </c>
      <c r="E52" s="70">
        <v>0.4826388888888889</v>
      </c>
      <c r="F52" s="68"/>
      <c r="G52" s="71"/>
      <c r="H52" s="68"/>
      <c r="I52" s="71"/>
    </row>
    <row r="53" spans="1:15" ht="18.75" customHeight="1" x14ac:dyDescent="0.85">
      <c r="A53" s="47" t="s">
        <v>82</v>
      </c>
      <c r="B53" s="48"/>
      <c r="C53" s="49"/>
      <c r="D53" s="48"/>
      <c r="E53" s="52"/>
      <c r="F53" s="48"/>
      <c r="G53" s="52"/>
      <c r="H53" s="48" t="s">
        <v>111</v>
      </c>
      <c r="I53" s="50">
        <v>0.59375</v>
      </c>
    </row>
    <row r="54" spans="1:15" ht="18.75" customHeight="1" x14ac:dyDescent="0.85">
      <c r="A54" s="72" t="s">
        <v>130</v>
      </c>
      <c r="B54" s="36"/>
      <c r="C54" s="37"/>
      <c r="D54" s="36"/>
      <c r="E54" s="37"/>
      <c r="F54" s="36"/>
      <c r="G54" s="37"/>
      <c r="H54" s="36" t="s">
        <v>109</v>
      </c>
      <c r="I54" s="53">
        <v>0.41666666666666663</v>
      </c>
    </row>
    <row r="55" spans="1:15" ht="18.75" customHeight="1" x14ac:dyDescent="0.85">
      <c r="A55" s="72"/>
      <c r="B55" s="36"/>
      <c r="C55" s="37"/>
      <c r="D55" s="36"/>
      <c r="E55" s="37"/>
      <c r="F55" s="36"/>
      <c r="G55" s="37"/>
      <c r="H55" s="36" t="s">
        <v>110</v>
      </c>
      <c r="I55" s="53">
        <v>0.50347222222222221</v>
      </c>
    </row>
    <row r="56" spans="1:15" ht="18.75" customHeight="1" x14ac:dyDescent="0.85">
      <c r="A56" s="73"/>
      <c r="B56" s="40"/>
      <c r="C56" s="41"/>
      <c r="D56" s="40"/>
      <c r="E56" s="41"/>
      <c r="F56" s="40"/>
      <c r="G56" s="41"/>
      <c r="H56" s="40" t="s">
        <v>111</v>
      </c>
      <c r="I56" s="54">
        <v>0.57291666666666652</v>
      </c>
      <c r="L56" s="43"/>
      <c r="M56" s="35"/>
      <c r="N56" s="35"/>
      <c r="O56" s="35"/>
    </row>
    <row r="57" spans="1:15" ht="18.75" customHeight="1" x14ac:dyDescent="0.85">
      <c r="A57" s="77" t="s">
        <v>113</v>
      </c>
      <c r="B57" s="44"/>
      <c r="C57" s="45"/>
      <c r="D57" s="44" t="s">
        <v>109</v>
      </c>
      <c r="E57" s="43">
        <v>0.53125</v>
      </c>
      <c r="F57" s="44" t="s">
        <v>110</v>
      </c>
      <c r="G57" s="43">
        <v>0.4826388888888889</v>
      </c>
      <c r="H57" s="44"/>
      <c r="I57" s="45"/>
    </row>
    <row r="58" spans="1:15" ht="18.75" customHeight="1" x14ac:dyDescent="0.85">
      <c r="A58" s="78"/>
      <c r="B58" s="48"/>
      <c r="C58" s="49"/>
      <c r="D58" s="48"/>
      <c r="E58" s="52"/>
      <c r="F58" s="48" t="s">
        <v>111</v>
      </c>
      <c r="G58" s="52">
        <v>0.61458333333333337</v>
      </c>
      <c r="H58" s="48"/>
      <c r="I58" s="49"/>
      <c r="L58" s="43"/>
      <c r="M58" s="35"/>
      <c r="N58" s="35"/>
      <c r="O58" s="35"/>
    </row>
    <row r="59" spans="1:15" ht="18.75" customHeight="1" x14ac:dyDescent="0.85">
      <c r="A59" s="39" t="s">
        <v>131</v>
      </c>
      <c r="B59" s="40"/>
      <c r="C59" s="41"/>
      <c r="D59" s="40"/>
      <c r="E59" s="41"/>
      <c r="F59" s="40" t="s">
        <v>132</v>
      </c>
      <c r="G59" s="54">
        <v>0.54166666666666663</v>
      </c>
      <c r="H59" s="40"/>
      <c r="I59" s="54"/>
    </row>
    <row r="60" spans="1:15" ht="18.75" customHeight="1" x14ac:dyDescent="0.85">
      <c r="A60" s="47" t="s">
        <v>115</v>
      </c>
      <c r="B60" s="48" t="s">
        <v>111</v>
      </c>
      <c r="C60" s="50">
        <v>0.5625</v>
      </c>
      <c r="D60" s="48"/>
      <c r="E60" s="49"/>
      <c r="F60" s="48"/>
      <c r="G60" s="49"/>
      <c r="H60" s="48"/>
      <c r="I60" s="50"/>
    </row>
    <row r="61" spans="1:15" ht="18.75" customHeight="1" x14ac:dyDescent="0.85">
      <c r="A61" s="79" t="s">
        <v>37</v>
      </c>
      <c r="B61" s="55" t="s">
        <v>109</v>
      </c>
      <c r="C61" s="56">
        <v>0.50694444444444442</v>
      </c>
      <c r="D61" s="55" t="s">
        <v>111</v>
      </c>
      <c r="E61" s="56">
        <v>0.48958333333333326</v>
      </c>
      <c r="F61" s="55"/>
      <c r="G61" s="57"/>
      <c r="H61" s="55"/>
      <c r="I61" s="58"/>
    </row>
    <row r="62" spans="1:15" ht="18.75" customHeight="1" x14ac:dyDescent="0.85">
      <c r="A62" s="80"/>
      <c r="B62" s="40" t="s">
        <v>110</v>
      </c>
      <c r="C62" s="42">
        <v>0.70486111111111116</v>
      </c>
      <c r="D62" s="40"/>
      <c r="E62" s="42"/>
      <c r="F62" s="40"/>
      <c r="G62" s="42"/>
      <c r="H62" s="40"/>
      <c r="I62" s="41"/>
    </row>
    <row r="63" spans="1:15" ht="18.75" customHeight="1" x14ac:dyDescent="0.85">
      <c r="A63" s="47" t="s">
        <v>70</v>
      </c>
      <c r="B63" s="48"/>
      <c r="C63" s="49"/>
      <c r="D63" s="48" t="s">
        <v>109</v>
      </c>
      <c r="E63" s="52">
        <v>0.67708333333333337</v>
      </c>
      <c r="F63" s="48" t="s">
        <v>110</v>
      </c>
      <c r="G63" s="52">
        <v>0.6875</v>
      </c>
      <c r="H63" s="48" t="s">
        <v>111</v>
      </c>
      <c r="I63" s="50">
        <v>0.62152777777777779</v>
      </c>
    </row>
    <row r="64" spans="1:15" ht="18.75" customHeight="1" x14ac:dyDescent="0.85">
      <c r="A64" s="39" t="s">
        <v>116</v>
      </c>
      <c r="B64" s="40"/>
      <c r="C64" s="42"/>
      <c r="D64" s="40" t="s">
        <v>111</v>
      </c>
      <c r="E64" s="54">
        <v>0.41666666666666663</v>
      </c>
      <c r="F64" s="40"/>
      <c r="G64" s="41"/>
      <c r="H64" s="40"/>
      <c r="I64" s="41"/>
    </row>
    <row r="65" spans="1:15" ht="18.75" customHeight="1" x14ac:dyDescent="0.85">
      <c r="A65" s="47" t="s">
        <v>117</v>
      </c>
      <c r="B65" s="48"/>
      <c r="C65" s="52"/>
      <c r="D65" s="48"/>
      <c r="E65" s="49"/>
      <c r="F65" s="48" t="s">
        <v>111</v>
      </c>
      <c r="G65" s="50">
        <v>0.41666666666666663</v>
      </c>
      <c r="H65" s="48"/>
      <c r="I65" s="49"/>
    </row>
    <row r="66" spans="1:15" ht="18.75" customHeight="1" x14ac:dyDescent="0.85">
      <c r="A66" s="39" t="s">
        <v>118</v>
      </c>
      <c r="B66" s="40"/>
      <c r="C66" s="41"/>
      <c r="D66" s="40" t="s">
        <v>111</v>
      </c>
      <c r="E66" s="42">
        <v>0.60416666666666652</v>
      </c>
      <c r="F66" s="40"/>
      <c r="G66" s="42"/>
      <c r="H66" s="40"/>
      <c r="I66" s="41"/>
    </row>
    <row r="67" spans="1:15" ht="18.75" customHeight="1" x14ac:dyDescent="0.85">
      <c r="A67" s="47" t="s">
        <v>119</v>
      </c>
      <c r="B67" s="48"/>
      <c r="C67" s="49"/>
      <c r="D67" s="48"/>
      <c r="E67" s="49"/>
      <c r="F67" s="48" t="s">
        <v>111</v>
      </c>
      <c r="G67" s="50">
        <v>0.5625</v>
      </c>
      <c r="H67" s="48"/>
      <c r="I67" s="50"/>
    </row>
    <row r="68" spans="1:15" ht="18.75" customHeight="1" x14ac:dyDescent="0.85">
      <c r="A68" s="39" t="s">
        <v>120</v>
      </c>
      <c r="B68" s="40"/>
      <c r="C68" s="41"/>
      <c r="D68" s="40"/>
      <c r="E68" s="42"/>
      <c r="F68" s="40" t="s">
        <v>111</v>
      </c>
      <c r="G68" s="42">
        <v>0.41666666666666663</v>
      </c>
      <c r="H68" s="40"/>
      <c r="I68" s="41"/>
    </row>
    <row r="69" spans="1:15" ht="18.75" customHeight="1" x14ac:dyDescent="0.85">
      <c r="A69" s="47" t="s">
        <v>121</v>
      </c>
      <c r="B69" s="48"/>
      <c r="C69" s="49"/>
      <c r="D69" s="48" t="s">
        <v>111</v>
      </c>
      <c r="E69" s="50">
        <v>0.625</v>
      </c>
      <c r="F69" s="48"/>
      <c r="G69" s="49"/>
      <c r="H69" s="48"/>
      <c r="I69" s="50"/>
      <c r="L69" s="59"/>
      <c r="M69" s="59"/>
      <c r="N69" s="35"/>
      <c r="O69" s="35"/>
    </row>
    <row r="70" spans="1:15" ht="18.75" customHeight="1" x14ac:dyDescent="0.85">
      <c r="A70" s="39" t="s">
        <v>122</v>
      </c>
      <c r="B70" s="40" t="s">
        <v>111</v>
      </c>
      <c r="C70" s="42">
        <v>0.66666666666666652</v>
      </c>
      <c r="D70" s="40"/>
      <c r="E70" s="41"/>
      <c r="F70" s="40"/>
      <c r="G70" s="41"/>
      <c r="H70" s="40"/>
      <c r="I70" s="41"/>
      <c r="L70" s="32"/>
      <c r="M70" s="32"/>
      <c r="N70" s="32"/>
      <c r="O70" s="32"/>
    </row>
    <row r="71" spans="1:15" ht="18.75" customHeight="1" x14ac:dyDescent="0.85">
      <c r="A71" s="47" t="s">
        <v>123</v>
      </c>
      <c r="B71" s="48" t="s">
        <v>111</v>
      </c>
      <c r="C71" s="52">
        <v>0.41666666666666663</v>
      </c>
      <c r="D71" s="48"/>
      <c r="E71" s="49"/>
      <c r="F71" s="48"/>
      <c r="G71" s="49"/>
      <c r="H71" s="60"/>
      <c r="I71" s="61"/>
    </row>
    <row r="72" spans="1:15" ht="18.75" customHeight="1" x14ac:dyDescent="0.85">
      <c r="A72" s="72" t="s">
        <v>133</v>
      </c>
      <c r="B72" s="36"/>
      <c r="C72" s="38"/>
      <c r="D72" s="36"/>
      <c r="E72" s="38"/>
      <c r="F72" s="36" t="s">
        <v>130</v>
      </c>
      <c r="G72" s="38">
        <v>0.41666666666666663</v>
      </c>
      <c r="H72" s="55" t="s">
        <v>125</v>
      </c>
      <c r="I72" s="58">
        <v>0.41666666666666663</v>
      </c>
    </row>
    <row r="73" spans="1:15" ht="18.75" customHeight="1" x14ac:dyDescent="0.85">
      <c r="A73" s="72"/>
      <c r="B73" s="36"/>
      <c r="C73" s="38"/>
      <c r="D73" s="36"/>
      <c r="E73" s="38"/>
      <c r="F73" s="36" t="s">
        <v>128</v>
      </c>
      <c r="G73" s="38">
        <v>0.46527777777777768</v>
      </c>
      <c r="H73" s="36" t="s">
        <v>126</v>
      </c>
      <c r="I73" s="53">
        <v>0.52083333333333337</v>
      </c>
    </row>
    <row r="74" spans="1:15" ht="18.75" customHeight="1" x14ac:dyDescent="0.85">
      <c r="A74" s="72"/>
      <c r="B74" s="36"/>
      <c r="C74" s="38"/>
      <c r="D74" s="36"/>
      <c r="E74" s="38"/>
      <c r="F74" s="36" t="s">
        <v>127</v>
      </c>
      <c r="G74" s="38">
        <v>0.58333333333333337</v>
      </c>
      <c r="H74" s="36" t="s">
        <v>66</v>
      </c>
      <c r="I74" s="53">
        <v>0.60763888888888895</v>
      </c>
      <c r="L74" s="43"/>
      <c r="M74" s="35"/>
      <c r="N74" s="35"/>
      <c r="O74" s="35"/>
    </row>
    <row r="75" spans="1:15" ht="18.75" customHeight="1" thickBot="1" x14ac:dyDescent="1">
      <c r="A75" s="81"/>
      <c r="B75" s="63"/>
      <c r="C75" s="64"/>
      <c r="D75" s="63"/>
      <c r="E75" s="64"/>
      <c r="F75" s="63" t="s">
        <v>76</v>
      </c>
      <c r="G75" s="64">
        <v>0.67013888888888884</v>
      </c>
      <c r="H75" s="63"/>
      <c r="I75" s="65"/>
      <c r="L75" s="43"/>
      <c r="M75" s="35"/>
      <c r="N75" s="35"/>
      <c r="O75" s="35"/>
    </row>
    <row r="76" spans="1:15" ht="18.75" customHeight="1" x14ac:dyDescent="0.85"/>
    <row r="77" spans="1:15" ht="18.75" customHeight="1" x14ac:dyDescent="0.85"/>
    <row r="78" spans="1:15" ht="18.75" customHeight="1" x14ac:dyDescent="0.85"/>
    <row r="79" spans="1:15" ht="18.75" customHeight="1" x14ac:dyDescent="0.85"/>
    <row r="80" spans="1:15" ht="18.75" customHeight="1" x14ac:dyDescent="0.85"/>
    <row r="81" ht="18.75" customHeight="1" x14ac:dyDescent="0.85"/>
    <row r="82" ht="18.75" customHeight="1" x14ac:dyDescent="0.85"/>
  </sheetData>
  <mergeCells count="26">
    <mergeCell ref="A61:A62"/>
    <mergeCell ref="A72:A75"/>
    <mergeCell ref="A42:A44"/>
    <mergeCell ref="A45:A46"/>
    <mergeCell ref="A47:A49"/>
    <mergeCell ref="A50:A51"/>
    <mergeCell ref="A54:A56"/>
    <mergeCell ref="A57:A58"/>
    <mergeCell ref="H41:I41"/>
    <mergeCell ref="A7:A8"/>
    <mergeCell ref="A9:A11"/>
    <mergeCell ref="A12:A13"/>
    <mergeCell ref="A14:A15"/>
    <mergeCell ref="A17:A19"/>
    <mergeCell ref="A20:A21"/>
    <mergeCell ref="A24:A25"/>
    <mergeCell ref="A35:A38"/>
    <mergeCell ref="B41:C41"/>
    <mergeCell ref="D41:E41"/>
    <mergeCell ref="F41:G41"/>
    <mergeCell ref="A4:A6"/>
    <mergeCell ref="A1:I1"/>
    <mergeCell ref="B3:C3"/>
    <mergeCell ref="D3:E3"/>
    <mergeCell ref="F3:G3"/>
    <mergeCell ref="H3:I3"/>
  </mergeCells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2"/>
  <sheetViews>
    <sheetView tabSelected="1" workbookViewId="0">
      <selection activeCell="A3" sqref="A3:D3"/>
    </sheetView>
  </sheetViews>
  <sheetFormatPr defaultColWidth="14.421875" defaultRowHeight="15" customHeight="1" x14ac:dyDescent="0.85"/>
  <cols>
    <col min="1" max="1" width="3.84375" customWidth="1"/>
    <col min="2" max="2" width="11.265625" customWidth="1"/>
    <col min="3" max="3" width="7.421875" customWidth="1"/>
    <col min="4" max="4" width="14" customWidth="1"/>
    <col min="5" max="5" width="6.84375" customWidth="1"/>
    <col min="6" max="6" width="2.421875" customWidth="1"/>
    <col min="7" max="11" width="2" customWidth="1"/>
    <col min="12" max="12" width="2.421875" style="27" customWidth="1"/>
    <col min="13" max="13" width="3.15234375" customWidth="1"/>
    <col min="14" max="14" width="1.84375" customWidth="1"/>
    <col min="15" max="15" width="3.265625" customWidth="1"/>
    <col min="16" max="26" width="8.69140625" customWidth="1"/>
  </cols>
  <sheetData>
    <row r="1" spans="1:19" ht="18.75" customHeight="1" x14ac:dyDescent="0.85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ht="18.75" customHeight="1" x14ac:dyDescent="0.8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14.25" customHeight="1" x14ac:dyDescent="0.85">
      <c r="A3" s="117" t="s">
        <v>134</v>
      </c>
      <c r="B3" s="116"/>
      <c r="C3" s="116"/>
      <c r="D3" s="11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14.25" customHeight="1" x14ac:dyDescent="0.85">
      <c r="A4" s="114" t="s">
        <v>1</v>
      </c>
      <c r="B4" s="98"/>
      <c r="C4" s="98"/>
      <c r="D4" s="9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14.25" customHeight="1" x14ac:dyDescent="0.85">
      <c r="A5" s="84" t="s">
        <v>2</v>
      </c>
      <c r="B5" s="84" t="s">
        <v>3</v>
      </c>
      <c r="C5" s="84" t="s">
        <v>4</v>
      </c>
      <c r="D5" s="84" t="s">
        <v>5</v>
      </c>
      <c r="E5" s="84" t="s">
        <v>6</v>
      </c>
      <c r="F5" s="109" t="s">
        <v>7</v>
      </c>
      <c r="G5" s="96"/>
      <c r="H5" s="96"/>
      <c r="I5" s="96"/>
      <c r="J5" s="96"/>
      <c r="K5" s="96"/>
      <c r="L5" s="97"/>
      <c r="M5" s="112" t="s">
        <v>8</v>
      </c>
      <c r="N5" s="118"/>
      <c r="O5" s="118"/>
      <c r="P5" s="118"/>
      <c r="Q5" s="113"/>
      <c r="R5" s="84" t="s">
        <v>9</v>
      </c>
      <c r="S5" s="84" t="s">
        <v>10</v>
      </c>
    </row>
    <row r="6" spans="1:19" ht="14.25" customHeight="1" x14ac:dyDescent="0.85">
      <c r="A6" s="85"/>
      <c r="B6" s="85"/>
      <c r="C6" s="85"/>
      <c r="D6" s="85"/>
      <c r="E6" s="85"/>
      <c r="F6" s="83"/>
      <c r="G6" s="98"/>
      <c r="H6" s="98"/>
      <c r="I6" s="98"/>
      <c r="J6" s="98"/>
      <c r="K6" s="98"/>
      <c r="L6" s="99"/>
      <c r="M6" s="112" t="s">
        <v>11</v>
      </c>
      <c r="N6" s="118"/>
      <c r="O6" s="113"/>
      <c r="P6" s="5" t="s">
        <v>12</v>
      </c>
      <c r="Q6" s="5" t="s">
        <v>13</v>
      </c>
      <c r="R6" s="85"/>
      <c r="S6" s="85"/>
    </row>
    <row r="7" spans="1:19" ht="14.25" customHeight="1" x14ac:dyDescent="0.85">
      <c r="A7" s="84">
        <v>1</v>
      </c>
      <c r="B7" s="88">
        <v>0.39583333333333331</v>
      </c>
      <c r="C7" s="3" t="s">
        <v>14</v>
      </c>
      <c r="D7" s="84" t="s">
        <v>15</v>
      </c>
      <c r="E7" s="84" t="s">
        <v>16</v>
      </c>
      <c r="F7" s="4"/>
      <c r="G7" s="7"/>
      <c r="H7" s="100" t="s">
        <v>86</v>
      </c>
      <c r="I7" s="100"/>
      <c r="J7" s="100" t="s">
        <v>11</v>
      </c>
      <c r="K7" s="7"/>
      <c r="L7" s="9"/>
      <c r="M7" s="104" t="s">
        <v>17</v>
      </c>
      <c r="N7" s="100" t="s">
        <v>18</v>
      </c>
      <c r="O7" s="105" t="s">
        <v>86</v>
      </c>
      <c r="P7" s="88">
        <f>$B7-TIME(0,35,0)</f>
        <v>0.37152777777777773</v>
      </c>
      <c r="Q7" s="88">
        <f>$B7-TIME(0,20,0)</f>
        <v>0.38194444444444442</v>
      </c>
      <c r="R7" s="84" t="s">
        <v>20</v>
      </c>
      <c r="S7" s="84" t="s">
        <v>21</v>
      </c>
    </row>
    <row r="8" spans="1:19" ht="14.25" customHeight="1" x14ac:dyDescent="0.85">
      <c r="A8" s="85"/>
      <c r="B8" s="85"/>
      <c r="C8" s="12" t="s">
        <v>22</v>
      </c>
      <c r="D8" s="85"/>
      <c r="E8" s="85"/>
      <c r="F8" s="13"/>
      <c r="G8" s="14"/>
      <c r="H8" s="101"/>
      <c r="I8" s="101"/>
      <c r="J8" s="98"/>
      <c r="K8" s="14"/>
      <c r="L8" s="15"/>
      <c r="M8" s="83"/>
      <c r="N8" s="98"/>
      <c r="O8" s="99"/>
      <c r="P8" s="85"/>
      <c r="Q8" s="85"/>
      <c r="R8" s="85"/>
      <c r="S8" s="85"/>
    </row>
    <row r="9" spans="1:19" ht="14.25" customHeight="1" x14ac:dyDescent="0.85">
      <c r="A9" s="84">
        <v>2</v>
      </c>
      <c r="B9" s="88">
        <v>0.41319444444444442</v>
      </c>
      <c r="C9" s="84" t="s">
        <v>23</v>
      </c>
      <c r="D9" s="84" t="s">
        <v>24</v>
      </c>
      <c r="E9" s="84" t="s">
        <v>25</v>
      </c>
      <c r="F9" s="95" t="s">
        <v>101</v>
      </c>
      <c r="G9" s="100" t="s">
        <v>11</v>
      </c>
      <c r="H9" s="100" t="s">
        <v>26</v>
      </c>
      <c r="I9" s="100" t="s">
        <v>27</v>
      </c>
      <c r="J9" s="100" t="s">
        <v>28</v>
      </c>
      <c r="K9" s="100" t="s">
        <v>29</v>
      </c>
      <c r="L9" s="102" t="s">
        <v>97</v>
      </c>
      <c r="M9" s="10" t="s">
        <v>17</v>
      </c>
      <c r="N9" s="8" t="s">
        <v>18</v>
      </c>
      <c r="O9" s="11" t="s">
        <v>31</v>
      </c>
      <c r="P9" s="6">
        <f>$B9-TIME(0,35,0)</f>
        <v>0.38888888888888884</v>
      </c>
      <c r="Q9" s="6">
        <f>$B9-TIME(0,20,0)</f>
        <v>0.39930555555555552</v>
      </c>
      <c r="R9" s="84" t="s">
        <v>20</v>
      </c>
      <c r="S9" s="84" t="s">
        <v>32</v>
      </c>
    </row>
    <row r="10" spans="1:19" ht="14.25" customHeight="1" x14ac:dyDescent="0.85">
      <c r="A10" s="85"/>
      <c r="B10" s="85"/>
      <c r="C10" s="85"/>
      <c r="D10" s="85"/>
      <c r="E10" s="85"/>
      <c r="F10" s="107"/>
      <c r="G10" s="116"/>
      <c r="H10" s="116"/>
      <c r="I10" s="116"/>
      <c r="J10" s="116"/>
      <c r="K10" s="116"/>
      <c r="L10" s="106"/>
      <c r="M10" s="16" t="s">
        <v>33</v>
      </c>
      <c r="N10" s="14" t="s">
        <v>99</v>
      </c>
      <c r="O10" s="17" t="s">
        <v>101</v>
      </c>
      <c r="P10" s="18">
        <f t="shared" ref="P10:Q10" si="0">P9+TIME(0,20,0)</f>
        <v>0.40277777777777773</v>
      </c>
      <c r="Q10" s="18">
        <f t="shared" si="0"/>
        <v>0.41319444444444442</v>
      </c>
      <c r="R10" s="85"/>
      <c r="S10" s="85"/>
    </row>
    <row r="11" spans="1:19" ht="14.25" customHeight="1" x14ac:dyDescent="0.85">
      <c r="A11" s="84">
        <v>3</v>
      </c>
      <c r="B11" s="88">
        <v>0.44097222222222227</v>
      </c>
      <c r="C11" s="84" t="s">
        <v>22</v>
      </c>
      <c r="D11" s="84" t="s">
        <v>24</v>
      </c>
      <c r="E11" s="84" t="s">
        <v>25</v>
      </c>
      <c r="F11" s="95" t="s">
        <v>34</v>
      </c>
      <c r="G11" s="100" t="s">
        <v>11</v>
      </c>
      <c r="H11" s="100" t="s">
        <v>26</v>
      </c>
      <c r="I11" s="100" t="s">
        <v>94</v>
      </c>
      <c r="J11" s="100" t="s">
        <v>28</v>
      </c>
      <c r="K11" s="100" t="s">
        <v>29</v>
      </c>
      <c r="L11" s="102" t="s">
        <v>95</v>
      </c>
      <c r="M11" s="10" t="s">
        <v>17</v>
      </c>
      <c r="N11" s="8" t="s">
        <v>18</v>
      </c>
      <c r="O11" s="11" t="s">
        <v>31</v>
      </c>
      <c r="P11" s="6">
        <f>$B11-TIME(0,35,0)</f>
        <v>0.41666666666666669</v>
      </c>
      <c r="Q11" s="6">
        <f>$B11-TIME(0,20,0)</f>
        <v>0.42708333333333337</v>
      </c>
      <c r="R11" s="84" t="s">
        <v>20</v>
      </c>
      <c r="S11" s="84" t="s">
        <v>32</v>
      </c>
    </row>
    <row r="12" spans="1:19" ht="14.25" customHeight="1" x14ac:dyDescent="0.85">
      <c r="A12" s="85"/>
      <c r="B12" s="85"/>
      <c r="C12" s="85"/>
      <c r="D12" s="85"/>
      <c r="E12" s="85"/>
      <c r="F12" s="107"/>
      <c r="G12" s="98"/>
      <c r="H12" s="98"/>
      <c r="I12" s="98"/>
      <c r="J12" s="98"/>
      <c r="K12" s="98"/>
      <c r="L12" s="106"/>
      <c r="M12" s="16" t="s">
        <v>33</v>
      </c>
      <c r="N12" s="14" t="s">
        <v>18</v>
      </c>
      <c r="O12" s="17" t="s">
        <v>34</v>
      </c>
      <c r="P12" s="18">
        <f t="shared" ref="P12:Q12" si="1">P11+TIME(0,20,0)</f>
        <v>0.43055555555555558</v>
      </c>
      <c r="Q12" s="18">
        <f t="shared" si="1"/>
        <v>0.44097222222222227</v>
      </c>
      <c r="R12" s="85"/>
      <c r="S12" s="85"/>
    </row>
    <row r="13" spans="1:19" ht="14.25" customHeight="1" x14ac:dyDescent="0.85">
      <c r="A13" s="84">
        <v>4</v>
      </c>
      <c r="B13" s="88">
        <v>0.47569444444444442</v>
      </c>
      <c r="C13" s="84" t="s">
        <v>22</v>
      </c>
      <c r="D13" s="84" t="s">
        <v>35</v>
      </c>
      <c r="E13" s="84" t="s">
        <v>25</v>
      </c>
      <c r="F13" s="95" t="s">
        <v>31</v>
      </c>
      <c r="G13" s="100" t="s">
        <v>11</v>
      </c>
      <c r="H13" s="100" t="s">
        <v>26</v>
      </c>
      <c r="I13" s="100" t="s">
        <v>27</v>
      </c>
      <c r="J13" s="100" t="s">
        <v>28</v>
      </c>
      <c r="K13" s="100" t="s">
        <v>29</v>
      </c>
      <c r="L13" s="102" t="s">
        <v>31</v>
      </c>
      <c r="M13" s="10" t="s">
        <v>17</v>
      </c>
      <c r="N13" s="28" t="s">
        <v>18</v>
      </c>
      <c r="O13" s="11" t="s">
        <v>98</v>
      </c>
      <c r="P13" s="6">
        <f>$B13-TIME(0,35,0)</f>
        <v>0.45138888888888884</v>
      </c>
      <c r="Q13" s="6">
        <f>$B13-TIME(0,20,0)</f>
        <v>0.46180555555555552</v>
      </c>
      <c r="R13" s="84" t="s">
        <v>20</v>
      </c>
      <c r="S13" s="84" t="s">
        <v>36</v>
      </c>
    </row>
    <row r="14" spans="1:19" ht="14.25" customHeight="1" x14ac:dyDescent="0.85">
      <c r="A14" s="85"/>
      <c r="B14" s="85"/>
      <c r="C14" s="85"/>
      <c r="D14" s="85"/>
      <c r="E14" s="85"/>
      <c r="F14" s="107"/>
      <c r="G14" s="98"/>
      <c r="H14" s="98"/>
      <c r="I14" s="98"/>
      <c r="J14" s="98"/>
      <c r="K14" s="98"/>
      <c r="L14" s="106"/>
      <c r="M14" s="29">
        <v>4</v>
      </c>
      <c r="N14" s="26" t="s">
        <v>99</v>
      </c>
      <c r="O14" s="30">
        <v>5</v>
      </c>
      <c r="P14" s="18">
        <f t="shared" ref="P14:Q14" si="2">P13+TIME(0,20,0)</f>
        <v>0.46527777777777773</v>
      </c>
      <c r="Q14" s="18">
        <f t="shared" si="2"/>
        <v>0.47569444444444442</v>
      </c>
      <c r="R14" s="85"/>
      <c r="S14" s="85"/>
    </row>
    <row r="15" spans="1:19" ht="14.25" customHeight="1" x14ac:dyDescent="0.85">
      <c r="A15" s="84">
        <v>5</v>
      </c>
      <c r="B15" s="88">
        <v>0.51041666666666663</v>
      </c>
      <c r="C15" s="84" t="s">
        <v>23</v>
      </c>
      <c r="D15" s="84" t="s">
        <v>37</v>
      </c>
      <c r="E15" s="84" t="s">
        <v>25</v>
      </c>
      <c r="F15" s="95" t="s">
        <v>19</v>
      </c>
      <c r="G15" s="100" t="s">
        <v>11</v>
      </c>
      <c r="H15" s="100" t="s">
        <v>26</v>
      </c>
      <c r="I15" s="100" t="s">
        <v>27</v>
      </c>
      <c r="J15" s="100" t="s">
        <v>28</v>
      </c>
      <c r="K15" s="100" t="s">
        <v>29</v>
      </c>
      <c r="L15" s="102" t="s">
        <v>27</v>
      </c>
      <c r="M15" s="104" t="s">
        <v>17</v>
      </c>
      <c r="N15" s="100" t="s">
        <v>18</v>
      </c>
      <c r="O15" s="105" t="s">
        <v>19</v>
      </c>
      <c r="P15" s="88">
        <f>$B15-TIME(0,35,0)</f>
        <v>0.48611111111111105</v>
      </c>
      <c r="Q15" s="88">
        <f>$B15-TIME(0,20,0)</f>
        <v>0.49652777777777773</v>
      </c>
      <c r="R15" s="84" t="s">
        <v>20</v>
      </c>
      <c r="S15" s="84" t="s">
        <v>38</v>
      </c>
    </row>
    <row r="16" spans="1:19" ht="14.25" customHeight="1" x14ac:dyDescent="0.85">
      <c r="A16" s="85"/>
      <c r="B16" s="85"/>
      <c r="C16" s="85"/>
      <c r="D16" s="85"/>
      <c r="E16" s="85"/>
      <c r="F16" s="83"/>
      <c r="G16" s="98"/>
      <c r="H16" s="98"/>
      <c r="I16" s="98"/>
      <c r="J16" s="98"/>
      <c r="K16" s="98"/>
      <c r="L16" s="103"/>
      <c r="M16" s="83"/>
      <c r="N16" s="98"/>
      <c r="O16" s="99"/>
      <c r="P16" s="85"/>
      <c r="Q16" s="85"/>
      <c r="R16" s="85"/>
      <c r="S16" s="85"/>
    </row>
    <row r="17" spans="1:19" ht="14.25" customHeight="1" x14ac:dyDescent="0.85">
      <c r="A17" s="84">
        <v>6</v>
      </c>
      <c r="B17" s="88">
        <v>0.52777777777777779</v>
      </c>
      <c r="C17" s="84" t="s">
        <v>22</v>
      </c>
      <c r="D17" s="84" t="s">
        <v>37</v>
      </c>
      <c r="E17" s="84" t="s">
        <v>25</v>
      </c>
      <c r="F17" s="95" t="s">
        <v>30</v>
      </c>
      <c r="G17" s="100" t="s">
        <v>11</v>
      </c>
      <c r="H17" s="100" t="s">
        <v>26</v>
      </c>
      <c r="I17" s="100" t="s">
        <v>19</v>
      </c>
      <c r="J17" s="100" t="s">
        <v>28</v>
      </c>
      <c r="K17" s="100" t="s">
        <v>29</v>
      </c>
      <c r="L17" s="102" t="s">
        <v>30</v>
      </c>
      <c r="M17" s="104" t="s">
        <v>17</v>
      </c>
      <c r="N17" s="100" t="s">
        <v>18</v>
      </c>
      <c r="O17" s="105" t="s">
        <v>30</v>
      </c>
      <c r="P17" s="88">
        <f>$B17-TIME(0,35,0)</f>
        <v>0.50347222222222221</v>
      </c>
      <c r="Q17" s="88">
        <f>$B17-TIME(0,20,0)</f>
        <v>0.51388888888888895</v>
      </c>
      <c r="R17" s="84" t="s">
        <v>20</v>
      </c>
      <c r="S17" s="84" t="s">
        <v>38</v>
      </c>
    </row>
    <row r="18" spans="1:19" ht="14.25" customHeight="1" x14ac:dyDescent="0.85">
      <c r="A18" s="85"/>
      <c r="B18" s="85"/>
      <c r="C18" s="85"/>
      <c r="D18" s="85"/>
      <c r="E18" s="85"/>
      <c r="F18" s="107"/>
      <c r="G18" s="98"/>
      <c r="H18" s="98"/>
      <c r="I18" s="98"/>
      <c r="J18" s="98"/>
      <c r="K18" s="98"/>
      <c r="L18" s="106"/>
      <c r="M18" s="83"/>
      <c r="N18" s="98"/>
      <c r="O18" s="99"/>
      <c r="P18" s="85"/>
      <c r="Q18" s="85"/>
      <c r="R18" s="85"/>
      <c r="S18" s="85"/>
    </row>
    <row r="19" spans="1:19" ht="14.25" customHeight="1" x14ac:dyDescent="0.85">
      <c r="A19" s="84">
        <v>7</v>
      </c>
      <c r="B19" s="88">
        <v>0.55208333333333337</v>
      </c>
      <c r="C19" s="84" t="s">
        <v>23</v>
      </c>
      <c r="D19" s="84" t="s">
        <v>39</v>
      </c>
      <c r="E19" s="84" t="s">
        <v>40</v>
      </c>
      <c r="F19" s="95"/>
      <c r="G19" s="100"/>
      <c r="H19" s="100" t="s">
        <v>94</v>
      </c>
      <c r="I19" s="100"/>
      <c r="J19" s="100" t="s">
        <v>11</v>
      </c>
      <c r="K19" s="100"/>
      <c r="L19" s="102"/>
      <c r="M19" s="104"/>
      <c r="N19" s="100" t="s">
        <v>17</v>
      </c>
      <c r="O19" s="105"/>
      <c r="P19" s="88">
        <f>$B19-TIME(0,35,0)</f>
        <v>0.52777777777777779</v>
      </c>
      <c r="Q19" s="88">
        <f>$B19-TIME(0,20,0)</f>
        <v>0.53819444444444453</v>
      </c>
      <c r="R19" s="84" t="s">
        <v>20</v>
      </c>
      <c r="S19" s="84" t="s">
        <v>42</v>
      </c>
    </row>
    <row r="20" spans="1:19" ht="14.25" customHeight="1" x14ac:dyDescent="0.85">
      <c r="A20" s="85"/>
      <c r="B20" s="85"/>
      <c r="C20" s="85"/>
      <c r="D20" s="85"/>
      <c r="E20" s="85"/>
      <c r="F20" s="107"/>
      <c r="G20" s="98"/>
      <c r="H20" s="101"/>
      <c r="I20" s="101"/>
      <c r="J20" s="98"/>
      <c r="K20" s="98"/>
      <c r="L20" s="106"/>
      <c r="M20" s="83"/>
      <c r="N20" s="98"/>
      <c r="O20" s="99"/>
      <c r="P20" s="85"/>
      <c r="Q20" s="85"/>
      <c r="R20" s="85"/>
      <c r="S20" s="85"/>
    </row>
    <row r="21" spans="1:19" ht="14.25" customHeight="1" x14ac:dyDescent="0.85">
      <c r="A21" s="84">
        <v>8</v>
      </c>
      <c r="B21" s="88">
        <v>0.58680555555555558</v>
      </c>
      <c r="C21" s="84" t="s">
        <v>23</v>
      </c>
      <c r="D21" s="84" t="s">
        <v>24</v>
      </c>
      <c r="E21" s="84" t="s">
        <v>43</v>
      </c>
      <c r="F21" s="95" t="s">
        <v>27</v>
      </c>
      <c r="G21" s="100" t="s">
        <v>11</v>
      </c>
      <c r="H21" s="100" t="s">
        <v>26</v>
      </c>
      <c r="I21" s="100" t="s">
        <v>19</v>
      </c>
      <c r="J21" s="100" t="s">
        <v>28</v>
      </c>
      <c r="K21" s="100" t="s">
        <v>29</v>
      </c>
      <c r="L21" s="102" t="s">
        <v>44</v>
      </c>
      <c r="M21" s="104" t="s">
        <v>17</v>
      </c>
      <c r="N21" s="100" t="s">
        <v>18</v>
      </c>
      <c r="O21" s="105" t="s">
        <v>27</v>
      </c>
      <c r="P21" s="88">
        <f>$B21-TIME(0,35,0)</f>
        <v>0.5625</v>
      </c>
      <c r="Q21" s="88">
        <f>$B21-TIME(0,20,0)</f>
        <v>0.57291666666666674</v>
      </c>
      <c r="R21" s="84" t="s">
        <v>20</v>
      </c>
      <c r="S21" s="84" t="s">
        <v>32</v>
      </c>
    </row>
    <row r="22" spans="1:19" ht="14.25" customHeight="1" x14ac:dyDescent="0.85">
      <c r="A22" s="85"/>
      <c r="B22" s="85"/>
      <c r="C22" s="85"/>
      <c r="D22" s="85"/>
      <c r="E22" s="85"/>
      <c r="F22" s="107"/>
      <c r="G22" s="98"/>
      <c r="H22" s="98"/>
      <c r="I22" s="98"/>
      <c r="J22" s="98"/>
      <c r="K22" s="98"/>
      <c r="L22" s="106"/>
      <c r="M22" s="83"/>
      <c r="N22" s="98"/>
      <c r="O22" s="99"/>
      <c r="P22" s="85"/>
      <c r="Q22" s="85"/>
      <c r="R22" s="85"/>
      <c r="S22" s="85"/>
    </row>
    <row r="23" spans="1:19" ht="14.25" customHeight="1" x14ac:dyDescent="0.85">
      <c r="A23" s="84">
        <v>9</v>
      </c>
      <c r="B23" s="88">
        <v>0.59722222222222221</v>
      </c>
      <c r="C23" s="84" t="s">
        <v>22</v>
      </c>
      <c r="D23" s="84" t="s">
        <v>24</v>
      </c>
      <c r="E23" s="84" t="s">
        <v>43</v>
      </c>
      <c r="F23" s="95" t="s">
        <v>45</v>
      </c>
      <c r="G23" s="100" t="s">
        <v>11</v>
      </c>
      <c r="H23" s="100" t="s">
        <v>26</v>
      </c>
      <c r="I23" s="100" t="s">
        <v>44</v>
      </c>
      <c r="J23" s="100" t="s">
        <v>28</v>
      </c>
      <c r="K23" s="100" t="s">
        <v>29</v>
      </c>
      <c r="L23" s="102" t="s">
        <v>44</v>
      </c>
      <c r="M23" s="104" t="s">
        <v>17</v>
      </c>
      <c r="N23" s="100" t="s">
        <v>18</v>
      </c>
      <c r="O23" s="105" t="s">
        <v>19</v>
      </c>
      <c r="P23" s="88">
        <f>$B23-TIME(0,35,0)</f>
        <v>0.57291666666666663</v>
      </c>
      <c r="Q23" s="88">
        <f>$B23-TIME(0,20,0)</f>
        <v>0.58333333333333337</v>
      </c>
      <c r="R23" s="84" t="s">
        <v>20</v>
      </c>
      <c r="S23" s="84" t="s">
        <v>32</v>
      </c>
    </row>
    <row r="24" spans="1:19" ht="14.25" customHeight="1" x14ac:dyDescent="0.85">
      <c r="A24" s="85"/>
      <c r="B24" s="85"/>
      <c r="C24" s="85"/>
      <c r="D24" s="85"/>
      <c r="E24" s="85"/>
      <c r="F24" s="107"/>
      <c r="G24" s="98"/>
      <c r="H24" s="98"/>
      <c r="I24" s="98"/>
      <c r="J24" s="98"/>
      <c r="K24" s="98"/>
      <c r="L24" s="106"/>
      <c r="M24" s="83"/>
      <c r="N24" s="98"/>
      <c r="O24" s="99"/>
      <c r="P24" s="85"/>
      <c r="Q24" s="85"/>
      <c r="R24" s="85"/>
      <c r="S24" s="85"/>
    </row>
    <row r="25" spans="1:19" ht="14.25" customHeight="1" x14ac:dyDescent="0.85">
      <c r="A25" s="84">
        <v>10</v>
      </c>
      <c r="B25" s="88">
        <v>0.61458333333333337</v>
      </c>
      <c r="C25" s="84" t="s">
        <v>23</v>
      </c>
      <c r="D25" s="84" t="s">
        <v>35</v>
      </c>
      <c r="E25" s="84" t="s">
        <v>25</v>
      </c>
      <c r="F25" s="95" t="s">
        <v>27</v>
      </c>
      <c r="G25" s="100" t="s">
        <v>11</v>
      </c>
      <c r="H25" s="100" t="s">
        <v>26</v>
      </c>
      <c r="I25" s="100" t="s">
        <v>33</v>
      </c>
      <c r="J25" s="100" t="s">
        <v>28</v>
      </c>
      <c r="K25" s="100" t="s">
        <v>29</v>
      </c>
      <c r="L25" s="102" t="s">
        <v>45</v>
      </c>
      <c r="M25" s="104" t="s">
        <v>17</v>
      </c>
      <c r="N25" s="100" t="s">
        <v>18</v>
      </c>
      <c r="O25" s="105" t="s">
        <v>27</v>
      </c>
      <c r="P25" s="88">
        <f>$B25-TIME(0,35,0)</f>
        <v>0.59027777777777779</v>
      </c>
      <c r="Q25" s="88">
        <f>$B25-TIME(0,20,0)</f>
        <v>0.60069444444444453</v>
      </c>
      <c r="R25" s="84" t="s">
        <v>20</v>
      </c>
      <c r="S25" s="84" t="s">
        <v>36</v>
      </c>
    </row>
    <row r="26" spans="1:19" ht="14.25" customHeight="1" x14ac:dyDescent="0.85">
      <c r="A26" s="85"/>
      <c r="B26" s="85"/>
      <c r="C26" s="85"/>
      <c r="D26" s="85"/>
      <c r="E26" s="85"/>
      <c r="F26" s="107"/>
      <c r="G26" s="98"/>
      <c r="H26" s="98"/>
      <c r="I26" s="98"/>
      <c r="J26" s="98"/>
      <c r="K26" s="98"/>
      <c r="L26" s="106"/>
      <c r="M26" s="83"/>
      <c r="N26" s="98"/>
      <c r="O26" s="99"/>
      <c r="P26" s="85"/>
      <c r="Q26" s="85"/>
      <c r="R26" s="85"/>
      <c r="S26" s="85"/>
    </row>
    <row r="27" spans="1:19" ht="14.25" customHeight="1" x14ac:dyDescent="0.85">
      <c r="A27" s="84">
        <v>11</v>
      </c>
      <c r="B27" s="88">
        <v>0.63194444444444442</v>
      </c>
      <c r="C27" s="19" t="s">
        <v>46</v>
      </c>
      <c r="D27" s="84" t="s">
        <v>35</v>
      </c>
      <c r="E27" s="84" t="s">
        <v>40</v>
      </c>
      <c r="F27" s="95"/>
      <c r="G27" s="100"/>
      <c r="H27" s="100" t="s">
        <v>94</v>
      </c>
      <c r="I27" s="100"/>
      <c r="J27" s="100" t="s">
        <v>11</v>
      </c>
      <c r="K27" s="100"/>
      <c r="L27" s="102"/>
      <c r="M27" s="104"/>
      <c r="N27" s="100" t="s">
        <v>17</v>
      </c>
      <c r="O27" s="105"/>
      <c r="P27" s="88">
        <f>$B27-TIME(0,35,0)</f>
        <v>0.60763888888888884</v>
      </c>
      <c r="Q27" s="88">
        <f>$B27-TIME(0,20,0)</f>
        <v>0.61805555555555558</v>
      </c>
      <c r="R27" s="84" t="s">
        <v>20</v>
      </c>
      <c r="S27" s="84" t="s">
        <v>36</v>
      </c>
    </row>
    <row r="28" spans="1:19" ht="14.25" customHeight="1" x14ac:dyDescent="0.85">
      <c r="A28" s="85"/>
      <c r="B28" s="85"/>
      <c r="C28" s="12" t="s">
        <v>22</v>
      </c>
      <c r="D28" s="85"/>
      <c r="E28" s="85"/>
      <c r="F28" s="83"/>
      <c r="G28" s="98"/>
      <c r="H28" s="101"/>
      <c r="I28" s="101"/>
      <c r="J28" s="98"/>
      <c r="K28" s="98"/>
      <c r="L28" s="103"/>
      <c r="M28" s="83"/>
      <c r="N28" s="98"/>
      <c r="O28" s="99"/>
      <c r="P28" s="85"/>
      <c r="Q28" s="85"/>
      <c r="R28" s="85"/>
      <c r="S28" s="85"/>
    </row>
    <row r="29" spans="1:19" ht="14.25" customHeight="1" x14ac:dyDescent="0.85">
      <c r="A29" s="84">
        <v>12</v>
      </c>
      <c r="B29" s="88">
        <v>0.64583333333333337</v>
      </c>
      <c r="C29" s="19" t="s">
        <v>46</v>
      </c>
      <c r="D29" s="84" t="s">
        <v>24</v>
      </c>
      <c r="E29" s="84" t="s">
        <v>40</v>
      </c>
      <c r="F29" s="95"/>
      <c r="G29" s="100"/>
      <c r="H29" s="100" t="s">
        <v>94</v>
      </c>
      <c r="I29" s="100"/>
      <c r="J29" s="100" t="s">
        <v>11</v>
      </c>
      <c r="K29" s="100"/>
      <c r="L29" s="102"/>
      <c r="M29" s="104"/>
      <c r="N29" s="100" t="s">
        <v>17</v>
      </c>
      <c r="O29" s="105"/>
      <c r="P29" s="88">
        <f>$B29-TIME(0,35,0)</f>
        <v>0.62152777777777779</v>
      </c>
      <c r="Q29" s="88">
        <f>$B29-TIME(0,20,0)</f>
        <v>0.63194444444444453</v>
      </c>
      <c r="R29" s="84" t="s">
        <v>20</v>
      </c>
      <c r="S29" s="84" t="s">
        <v>32</v>
      </c>
    </row>
    <row r="30" spans="1:19" ht="14.25" customHeight="1" x14ac:dyDescent="0.85">
      <c r="A30" s="85"/>
      <c r="B30" s="85"/>
      <c r="C30" s="12" t="s">
        <v>23</v>
      </c>
      <c r="D30" s="85"/>
      <c r="E30" s="85"/>
      <c r="F30" s="83"/>
      <c r="G30" s="98"/>
      <c r="H30" s="101"/>
      <c r="I30" s="101"/>
      <c r="J30" s="98"/>
      <c r="K30" s="98"/>
      <c r="L30" s="103"/>
      <c r="M30" s="83"/>
      <c r="N30" s="98"/>
      <c r="O30" s="99"/>
      <c r="P30" s="85"/>
      <c r="Q30" s="85"/>
      <c r="R30" s="85"/>
      <c r="S30" s="85"/>
    </row>
    <row r="31" spans="1:19" ht="14.25" customHeight="1" x14ac:dyDescent="0.85">
      <c r="A31" s="84">
        <v>13</v>
      </c>
      <c r="B31" s="88">
        <v>0.65277777777777779</v>
      </c>
      <c r="C31" s="19" t="s">
        <v>46</v>
      </c>
      <c r="D31" s="84" t="s">
        <v>24</v>
      </c>
      <c r="E31" s="84" t="s">
        <v>40</v>
      </c>
      <c r="F31" s="95"/>
      <c r="G31" s="100"/>
      <c r="H31" s="100" t="s">
        <v>94</v>
      </c>
      <c r="I31" s="100"/>
      <c r="J31" s="100" t="s">
        <v>11</v>
      </c>
      <c r="K31" s="100"/>
      <c r="L31" s="102"/>
      <c r="M31" s="104"/>
      <c r="N31" s="100" t="s">
        <v>17</v>
      </c>
      <c r="O31" s="105"/>
      <c r="P31" s="88">
        <f>$B31-TIME(0,35,0)</f>
        <v>0.62847222222222221</v>
      </c>
      <c r="Q31" s="88">
        <f>$B31-TIME(0,20,0)</f>
        <v>0.63888888888888895</v>
      </c>
      <c r="R31" s="84" t="s">
        <v>20</v>
      </c>
      <c r="S31" s="84" t="s">
        <v>32</v>
      </c>
    </row>
    <row r="32" spans="1:19" ht="14.25" customHeight="1" x14ac:dyDescent="0.85">
      <c r="A32" s="85"/>
      <c r="B32" s="85"/>
      <c r="C32" s="12" t="s">
        <v>22</v>
      </c>
      <c r="D32" s="85"/>
      <c r="E32" s="85"/>
      <c r="F32" s="107"/>
      <c r="G32" s="98"/>
      <c r="H32" s="101"/>
      <c r="I32" s="101"/>
      <c r="J32" s="98"/>
      <c r="K32" s="98"/>
      <c r="L32" s="106"/>
      <c r="M32" s="83"/>
      <c r="N32" s="98"/>
      <c r="O32" s="99"/>
      <c r="P32" s="85"/>
      <c r="Q32" s="85"/>
      <c r="R32" s="85"/>
      <c r="S32" s="85"/>
    </row>
    <row r="33" spans="1:19" ht="14.25" customHeight="1" x14ac:dyDescent="0.85">
      <c r="A33" s="84">
        <v>14</v>
      </c>
      <c r="B33" s="88">
        <v>0.65972222222222221</v>
      </c>
      <c r="C33" s="84" t="s">
        <v>23</v>
      </c>
      <c r="D33" s="84" t="s">
        <v>24</v>
      </c>
      <c r="E33" s="84" t="s">
        <v>40</v>
      </c>
      <c r="F33" s="95"/>
      <c r="G33" s="100"/>
      <c r="H33" s="100" t="s">
        <v>94</v>
      </c>
      <c r="I33" s="100"/>
      <c r="J33" s="100" t="s">
        <v>11</v>
      </c>
      <c r="K33" s="100"/>
      <c r="L33" s="102"/>
      <c r="M33" s="104"/>
      <c r="N33" s="100" t="s">
        <v>17</v>
      </c>
      <c r="O33" s="105"/>
      <c r="P33" s="88">
        <f>$B33-TIME(0,35,0)</f>
        <v>0.63541666666666663</v>
      </c>
      <c r="Q33" s="88">
        <f>$B33-TIME(0,20,0)</f>
        <v>0.64583333333333337</v>
      </c>
      <c r="R33" s="84" t="s">
        <v>20</v>
      </c>
      <c r="S33" s="84" t="s">
        <v>40</v>
      </c>
    </row>
    <row r="34" spans="1:19" ht="14.25" customHeight="1" x14ac:dyDescent="0.85">
      <c r="A34" s="85"/>
      <c r="B34" s="85"/>
      <c r="C34" s="85"/>
      <c r="D34" s="85"/>
      <c r="E34" s="85"/>
      <c r="F34" s="107"/>
      <c r="G34" s="98"/>
      <c r="H34" s="101"/>
      <c r="I34" s="101"/>
      <c r="J34" s="98"/>
      <c r="K34" s="98"/>
      <c r="L34" s="106"/>
      <c r="M34" s="83"/>
      <c r="N34" s="98"/>
      <c r="O34" s="99"/>
      <c r="P34" s="85"/>
      <c r="Q34" s="85"/>
      <c r="R34" s="85"/>
      <c r="S34" s="85"/>
    </row>
    <row r="35" spans="1:19" ht="14.25" customHeight="1" x14ac:dyDescent="0.85">
      <c r="A35" s="84">
        <v>15</v>
      </c>
      <c r="B35" s="88">
        <v>0.67013888888888884</v>
      </c>
      <c r="C35" s="84" t="s">
        <v>22</v>
      </c>
      <c r="D35" s="84" t="s">
        <v>24</v>
      </c>
      <c r="E35" s="84" t="s">
        <v>40</v>
      </c>
      <c r="F35" s="95"/>
      <c r="G35" s="100"/>
      <c r="H35" s="100" t="s">
        <v>41</v>
      </c>
      <c r="I35" s="96"/>
      <c r="J35" s="96"/>
      <c r="K35" s="100"/>
      <c r="L35" s="102"/>
      <c r="M35" s="104"/>
      <c r="N35" s="100" t="s">
        <v>17</v>
      </c>
      <c r="O35" s="105"/>
      <c r="P35" s="88">
        <f>$B35-TIME(0,35,0)</f>
        <v>0.64583333333333326</v>
      </c>
      <c r="Q35" s="88">
        <f>$B35-TIME(0,20,0)</f>
        <v>0.65625</v>
      </c>
      <c r="R35" s="84" t="s">
        <v>20</v>
      </c>
      <c r="S35" s="84" t="s">
        <v>40</v>
      </c>
    </row>
    <row r="36" spans="1:19" ht="14.25" customHeight="1" x14ac:dyDescent="0.85">
      <c r="A36" s="85"/>
      <c r="B36" s="85"/>
      <c r="C36" s="85"/>
      <c r="D36" s="85"/>
      <c r="E36" s="85"/>
      <c r="F36" s="107"/>
      <c r="G36" s="98"/>
      <c r="H36" s="98"/>
      <c r="I36" s="98"/>
      <c r="J36" s="98"/>
      <c r="K36" s="98"/>
      <c r="L36" s="106"/>
      <c r="M36" s="83"/>
      <c r="N36" s="98"/>
      <c r="O36" s="99"/>
      <c r="P36" s="85"/>
      <c r="Q36" s="85"/>
      <c r="R36" s="85"/>
      <c r="S36" s="85"/>
    </row>
    <row r="37" spans="1:19" ht="14.25" customHeight="1" x14ac:dyDescent="0.85">
      <c r="A37" s="84">
        <v>16</v>
      </c>
      <c r="B37" s="88">
        <v>0.68055555555555547</v>
      </c>
      <c r="C37" s="84" t="s">
        <v>22</v>
      </c>
      <c r="D37" s="84" t="s">
        <v>35</v>
      </c>
      <c r="E37" s="84" t="s">
        <v>40</v>
      </c>
      <c r="F37" s="95"/>
      <c r="G37" s="100"/>
      <c r="H37" s="100" t="s">
        <v>94</v>
      </c>
      <c r="I37" s="100"/>
      <c r="J37" s="100" t="s">
        <v>11</v>
      </c>
      <c r="K37" s="100"/>
      <c r="L37" s="102"/>
      <c r="M37" s="104"/>
      <c r="N37" s="100" t="s">
        <v>17</v>
      </c>
      <c r="O37" s="105"/>
      <c r="P37" s="88">
        <f>$B37-TIME(0,35,0)</f>
        <v>0.65624999999999989</v>
      </c>
      <c r="Q37" s="88">
        <f>$B37-TIME(0,20,0)</f>
        <v>0.66666666666666663</v>
      </c>
      <c r="R37" s="84" t="s">
        <v>20</v>
      </c>
      <c r="S37" s="84" t="s">
        <v>40</v>
      </c>
    </row>
    <row r="38" spans="1:19" ht="14.25" customHeight="1" x14ac:dyDescent="0.85">
      <c r="A38" s="85"/>
      <c r="B38" s="85"/>
      <c r="C38" s="85"/>
      <c r="D38" s="85"/>
      <c r="E38" s="85"/>
      <c r="F38" s="107"/>
      <c r="G38" s="98"/>
      <c r="H38" s="101"/>
      <c r="I38" s="101"/>
      <c r="J38" s="98"/>
      <c r="K38" s="98"/>
      <c r="L38" s="106"/>
      <c r="M38" s="83"/>
      <c r="N38" s="98"/>
      <c r="O38" s="99"/>
      <c r="P38" s="85"/>
      <c r="Q38" s="85"/>
      <c r="R38" s="85"/>
      <c r="S38" s="85"/>
    </row>
    <row r="39" spans="1:19" ht="14.25" customHeight="1" x14ac:dyDescent="0.85">
      <c r="A39" s="84">
        <v>17</v>
      </c>
      <c r="B39" s="88">
        <v>0.69097222222222221</v>
      </c>
      <c r="C39" s="3" t="s">
        <v>14</v>
      </c>
      <c r="D39" s="84" t="s">
        <v>24</v>
      </c>
      <c r="E39" s="84" t="s">
        <v>16</v>
      </c>
      <c r="F39" s="95"/>
      <c r="G39" s="100"/>
      <c r="H39" s="100" t="s">
        <v>94</v>
      </c>
      <c r="I39" s="100"/>
      <c r="J39" s="100" t="s">
        <v>11</v>
      </c>
      <c r="K39" s="100"/>
      <c r="L39" s="102"/>
      <c r="M39" s="104" t="s">
        <v>17</v>
      </c>
      <c r="N39" s="100" t="s">
        <v>18</v>
      </c>
      <c r="O39" s="105" t="s">
        <v>102</v>
      </c>
      <c r="P39" s="84" t="s">
        <v>16</v>
      </c>
      <c r="Q39" s="88">
        <f>$B39-TIME(0,20,0)</f>
        <v>0.67708333333333337</v>
      </c>
      <c r="R39" s="84" t="s">
        <v>47</v>
      </c>
      <c r="S39" s="84" t="s">
        <v>32</v>
      </c>
    </row>
    <row r="40" spans="1:19" ht="14.25" customHeight="1" x14ac:dyDescent="0.85">
      <c r="A40" s="85"/>
      <c r="B40" s="85"/>
      <c r="C40" s="12" t="s">
        <v>22</v>
      </c>
      <c r="D40" s="85"/>
      <c r="E40" s="85"/>
      <c r="F40" s="107"/>
      <c r="G40" s="98"/>
      <c r="H40" s="101"/>
      <c r="I40" s="101"/>
      <c r="J40" s="98"/>
      <c r="K40" s="98"/>
      <c r="L40" s="106"/>
      <c r="M40" s="83"/>
      <c r="N40" s="98"/>
      <c r="O40" s="99"/>
      <c r="P40" s="85"/>
      <c r="Q40" s="85"/>
      <c r="R40" s="85"/>
      <c r="S40" s="85"/>
    </row>
    <row r="41" spans="1:19" ht="14.25" customHeight="1" x14ac:dyDescent="0.85">
      <c r="A41" s="84">
        <v>18</v>
      </c>
      <c r="B41" s="88">
        <v>0.70833333333333337</v>
      </c>
      <c r="C41" s="84" t="s">
        <v>22</v>
      </c>
      <c r="D41" s="84" t="s">
        <v>37</v>
      </c>
      <c r="E41" s="84" t="s">
        <v>43</v>
      </c>
      <c r="F41" s="95" t="s">
        <v>27</v>
      </c>
      <c r="G41" s="100" t="s">
        <v>11</v>
      </c>
      <c r="H41" s="100" t="s">
        <v>26</v>
      </c>
      <c r="I41" s="100" t="s">
        <v>19</v>
      </c>
      <c r="J41" s="100" t="s">
        <v>28</v>
      </c>
      <c r="K41" s="100" t="s">
        <v>29</v>
      </c>
      <c r="L41" s="102" t="s">
        <v>44</v>
      </c>
      <c r="M41" s="104" t="s">
        <v>17</v>
      </c>
      <c r="N41" s="100" t="s">
        <v>18</v>
      </c>
      <c r="O41" s="105" t="s">
        <v>27</v>
      </c>
      <c r="P41" s="88">
        <f>$B41-TIME(0,35,0)</f>
        <v>0.68402777777777779</v>
      </c>
      <c r="Q41" s="88">
        <f>$B41-TIME(0,20,0)</f>
        <v>0.69444444444444453</v>
      </c>
      <c r="R41" s="84" t="s">
        <v>20</v>
      </c>
      <c r="S41" s="84" t="s">
        <v>38</v>
      </c>
    </row>
    <row r="42" spans="1:19" ht="14.25" customHeight="1" x14ac:dyDescent="0.85">
      <c r="A42" s="85"/>
      <c r="B42" s="85"/>
      <c r="C42" s="85"/>
      <c r="D42" s="85"/>
      <c r="E42" s="85"/>
      <c r="F42" s="107"/>
      <c r="G42" s="98"/>
      <c r="H42" s="98"/>
      <c r="I42" s="98"/>
      <c r="J42" s="98"/>
      <c r="K42" s="98"/>
      <c r="L42" s="103"/>
      <c r="M42" s="83"/>
      <c r="N42" s="98"/>
      <c r="O42" s="99"/>
      <c r="P42" s="85"/>
      <c r="Q42" s="85"/>
      <c r="R42" s="85"/>
      <c r="S42" s="85"/>
    </row>
    <row r="43" spans="1:19" ht="14.25" customHeight="1" x14ac:dyDescent="0.85">
      <c r="A43" s="1"/>
      <c r="B43" s="1"/>
      <c r="C43" s="1"/>
      <c r="D43" s="1"/>
      <c r="E43" s="1"/>
      <c r="F43" s="2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9" ht="14.25" customHeight="1" x14ac:dyDescent="0.85">
      <c r="A44" s="114" t="s">
        <v>48</v>
      </c>
      <c r="B44" s="98"/>
      <c r="C44" s="98"/>
      <c r="D44" s="9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9" ht="14.25" customHeight="1" x14ac:dyDescent="0.85">
      <c r="A45" s="84" t="s">
        <v>2</v>
      </c>
      <c r="B45" s="84" t="s">
        <v>3</v>
      </c>
      <c r="C45" s="84" t="s">
        <v>4</v>
      </c>
      <c r="D45" s="84" t="s">
        <v>5</v>
      </c>
      <c r="E45" s="84" t="s">
        <v>6</v>
      </c>
      <c r="F45" s="109" t="s">
        <v>49</v>
      </c>
      <c r="G45" s="96"/>
      <c r="H45" s="96"/>
      <c r="I45" s="96"/>
      <c r="J45" s="96"/>
      <c r="K45" s="96"/>
      <c r="L45" s="97"/>
      <c r="M45" s="111" t="s">
        <v>50</v>
      </c>
      <c r="N45" s="96"/>
      <c r="O45" s="97"/>
      <c r="P45" s="112" t="s">
        <v>8</v>
      </c>
      <c r="Q45" s="113"/>
      <c r="R45" s="84" t="s">
        <v>9</v>
      </c>
      <c r="S45" s="84" t="s">
        <v>10</v>
      </c>
    </row>
    <row r="46" spans="1:19" ht="14.25" customHeight="1" x14ac:dyDescent="0.85">
      <c r="A46" s="85"/>
      <c r="B46" s="85"/>
      <c r="C46" s="85"/>
      <c r="D46" s="85"/>
      <c r="E46" s="85"/>
      <c r="F46" s="83"/>
      <c r="G46" s="98"/>
      <c r="H46" s="98"/>
      <c r="I46" s="98"/>
      <c r="J46" s="98"/>
      <c r="K46" s="98"/>
      <c r="L46" s="99"/>
      <c r="M46" s="108" t="s">
        <v>51</v>
      </c>
      <c r="N46" s="98"/>
      <c r="O46" s="99"/>
      <c r="P46" s="5" t="s">
        <v>12</v>
      </c>
      <c r="Q46" s="5" t="s">
        <v>13</v>
      </c>
      <c r="R46" s="85"/>
      <c r="S46" s="85"/>
    </row>
    <row r="47" spans="1:19" ht="14.25" customHeight="1" x14ac:dyDescent="0.85">
      <c r="A47" s="84">
        <v>1</v>
      </c>
      <c r="B47" s="88">
        <v>0.41666666666666669</v>
      </c>
      <c r="C47" s="84" t="s">
        <v>22</v>
      </c>
      <c r="D47" s="84" t="s">
        <v>52</v>
      </c>
      <c r="E47" s="19" t="s">
        <v>25</v>
      </c>
      <c r="F47" s="109" t="s">
        <v>143</v>
      </c>
      <c r="G47" s="96"/>
      <c r="H47" s="96"/>
      <c r="I47" s="96"/>
      <c r="J47" s="96"/>
      <c r="K47" s="96"/>
      <c r="L47" s="97"/>
      <c r="M47" s="95" t="s">
        <v>53</v>
      </c>
      <c r="N47" s="96"/>
      <c r="O47" s="97"/>
      <c r="P47" s="88">
        <f>B47-TIME(0,60,0)</f>
        <v>0.375</v>
      </c>
      <c r="Q47" s="88">
        <f>B47-TIME(0,45,0)</f>
        <v>0.38541666666666669</v>
      </c>
      <c r="R47" s="84" t="s">
        <v>20</v>
      </c>
      <c r="S47" s="86" t="s">
        <v>54</v>
      </c>
    </row>
    <row r="48" spans="1:19" ht="14.25" customHeight="1" x14ac:dyDescent="0.85">
      <c r="A48" s="85"/>
      <c r="B48" s="85"/>
      <c r="C48" s="85"/>
      <c r="D48" s="85"/>
      <c r="E48" s="12" t="s">
        <v>55</v>
      </c>
      <c r="F48" s="83"/>
      <c r="G48" s="98"/>
      <c r="H48" s="98"/>
      <c r="I48" s="98"/>
      <c r="J48" s="98"/>
      <c r="K48" s="98"/>
      <c r="L48" s="99"/>
      <c r="M48" s="83"/>
      <c r="N48" s="98"/>
      <c r="O48" s="99"/>
      <c r="P48" s="85"/>
      <c r="Q48" s="85"/>
      <c r="R48" s="85"/>
      <c r="S48" s="87"/>
    </row>
    <row r="49" spans="1:19" ht="14.25" customHeight="1" x14ac:dyDescent="0.85">
      <c r="A49" s="84">
        <v>2</v>
      </c>
      <c r="B49" s="88">
        <v>0.4375</v>
      </c>
      <c r="C49" s="84" t="s">
        <v>22</v>
      </c>
      <c r="D49" s="84" t="s">
        <v>56</v>
      </c>
      <c r="E49" s="84" t="s">
        <v>40</v>
      </c>
      <c r="F49" s="95"/>
      <c r="G49" s="96"/>
      <c r="H49" s="96"/>
      <c r="I49" s="96"/>
      <c r="J49" s="96"/>
      <c r="K49" s="96"/>
      <c r="L49" s="97"/>
      <c r="M49" s="95"/>
      <c r="N49" s="96"/>
      <c r="O49" s="97"/>
      <c r="P49" s="88">
        <f>B49-TIME(0,75,0)</f>
        <v>0.38541666666666669</v>
      </c>
      <c r="Q49" s="88">
        <f>B49-TIME(0,60,0)</f>
        <v>0.39583333333333331</v>
      </c>
      <c r="R49" s="84" t="s">
        <v>20</v>
      </c>
      <c r="S49" s="86" t="s">
        <v>54</v>
      </c>
    </row>
    <row r="50" spans="1:19" ht="14.25" customHeight="1" x14ac:dyDescent="0.85">
      <c r="A50" s="85"/>
      <c r="B50" s="85"/>
      <c r="C50" s="85"/>
      <c r="D50" s="85"/>
      <c r="E50" s="85"/>
      <c r="F50" s="83"/>
      <c r="G50" s="98"/>
      <c r="H50" s="98"/>
      <c r="I50" s="98"/>
      <c r="J50" s="98"/>
      <c r="K50" s="98"/>
      <c r="L50" s="99"/>
      <c r="M50" s="83"/>
      <c r="N50" s="98"/>
      <c r="O50" s="99"/>
      <c r="P50" s="85"/>
      <c r="Q50" s="85"/>
      <c r="R50" s="85"/>
      <c r="S50" s="87"/>
    </row>
    <row r="51" spans="1:19" ht="14.25" customHeight="1" x14ac:dyDescent="0.85">
      <c r="A51" s="84">
        <v>3</v>
      </c>
      <c r="B51" s="88">
        <v>0.52083333333333337</v>
      </c>
      <c r="C51" s="3" t="s">
        <v>14</v>
      </c>
      <c r="D51" s="84" t="s">
        <v>52</v>
      </c>
      <c r="E51" s="84" t="s">
        <v>16</v>
      </c>
      <c r="F51" s="109"/>
      <c r="G51" s="96"/>
      <c r="H51" s="96"/>
      <c r="I51" s="96"/>
      <c r="J51" s="96"/>
      <c r="K51" s="96"/>
      <c r="L51" s="97"/>
      <c r="M51" s="95"/>
      <c r="N51" s="96"/>
      <c r="O51" s="97"/>
      <c r="P51" s="110" t="s">
        <v>16</v>
      </c>
      <c r="Q51" s="88">
        <f>B51-TIME(0,30,0)</f>
        <v>0.5</v>
      </c>
      <c r="R51" s="84" t="s">
        <v>47</v>
      </c>
      <c r="S51" s="86" t="s">
        <v>54</v>
      </c>
    </row>
    <row r="52" spans="1:19" ht="14.25" customHeight="1" x14ac:dyDescent="0.85">
      <c r="A52" s="85"/>
      <c r="B52" s="85"/>
      <c r="C52" s="12" t="s">
        <v>22</v>
      </c>
      <c r="D52" s="85"/>
      <c r="E52" s="85"/>
      <c r="F52" s="83"/>
      <c r="G52" s="98"/>
      <c r="H52" s="98"/>
      <c r="I52" s="98"/>
      <c r="J52" s="98"/>
      <c r="K52" s="98"/>
      <c r="L52" s="99"/>
      <c r="M52" s="83"/>
      <c r="N52" s="98"/>
      <c r="O52" s="99"/>
      <c r="P52" s="98"/>
      <c r="Q52" s="85"/>
      <c r="R52" s="85"/>
      <c r="S52" s="87"/>
    </row>
    <row r="53" spans="1:19" ht="14.25" customHeight="1" x14ac:dyDescent="0.85">
      <c r="A53" s="84">
        <v>4</v>
      </c>
      <c r="B53" s="88">
        <v>0.52083333333333337</v>
      </c>
      <c r="C53" s="19" t="s">
        <v>46</v>
      </c>
      <c r="D53" s="84" t="s">
        <v>52</v>
      </c>
      <c r="E53" s="84" t="s">
        <v>40</v>
      </c>
      <c r="F53" s="95"/>
      <c r="G53" s="96"/>
      <c r="H53" s="96"/>
      <c r="I53" s="96"/>
      <c r="J53" s="96"/>
      <c r="K53" s="96"/>
      <c r="L53" s="97"/>
      <c r="M53" s="95"/>
      <c r="N53" s="96"/>
      <c r="O53" s="97"/>
      <c r="P53" s="88">
        <f>B53-TIME(0,40,0)</f>
        <v>0.49305555555555558</v>
      </c>
      <c r="Q53" s="88">
        <f>B53-TIME(0,30,0)</f>
        <v>0.5</v>
      </c>
      <c r="R53" s="84" t="s">
        <v>20</v>
      </c>
      <c r="S53" s="86" t="s">
        <v>54</v>
      </c>
    </row>
    <row r="54" spans="1:19" ht="14.25" customHeight="1" x14ac:dyDescent="0.85">
      <c r="A54" s="85"/>
      <c r="B54" s="85"/>
      <c r="C54" s="12" t="s">
        <v>57</v>
      </c>
      <c r="D54" s="85"/>
      <c r="E54" s="85"/>
      <c r="F54" s="83"/>
      <c r="G54" s="98"/>
      <c r="H54" s="98"/>
      <c r="I54" s="98"/>
      <c r="J54" s="98"/>
      <c r="K54" s="98"/>
      <c r="L54" s="99"/>
      <c r="M54" s="83"/>
      <c r="N54" s="98"/>
      <c r="O54" s="99"/>
      <c r="P54" s="85"/>
      <c r="Q54" s="85"/>
      <c r="R54" s="85"/>
      <c r="S54" s="87"/>
    </row>
    <row r="55" spans="1:19" ht="14.25" customHeight="1" x14ac:dyDescent="0.85">
      <c r="A55" s="84">
        <v>5</v>
      </c>
      <c r="B55" s="88">
        <v>0.625</v>
      </c>
      <c r="C55" s="84" t="s">
        <v>22</v>
      </c>
      <c r="D55" s="84" t="s">
        <v>52</v>
      </c>
      <c r="E55" s="84" t="s">
        <v>40</v>
      </c>
      <c r="F55" s="95"/>
      <c r="G55" s="96"/>
      <c r="H55" s="96"/>
      <c r="I55" s="96"/>
      <c r="J55" s="96"/>
      <c r="K55" s="96"/>
      <c r="L55" s="97"/>
      <c r="M55" s="95"/>
      <c r="N55" s="96"/>
      <c r="O55" s="97"/>
      <c r="P55" s="88">
        <f>B55-TIME(0,60,0)</f>
        <v>0.58333333333333337</v>
      </c>
      <c r="Q55" s="88">
        <f>B55-TIME(0,45,0)</f>
        <v>0.59375</v>
      </c>
      <c r="R55" s="84" t="s">
        <v>20</v>
      </c>
      <c r="S55" s="86" t="s">
        <v>54</v>
      </c>
    </row>
    <row r="56" spans="1:19" ht="14.25" customHeight="1" x14ac:dyDescent="0.85">
      <c r="A56" s="85"/>
      <c r="B56" s="85"/>
      <c r="C56" s="85"/>
      <c r="D56" s="85"/>
      <c r="E56" s="85"/>
      <c r="F56" s="83"/>
      <c r="G56" s="98"/>
      <c r="H56" s="98"/>
      <c r="I56" s="98"/>
      <c r="J56" s="98"/>
      <c r="K56" s="98"/>
      <c r="L56" s="99"/>
      <c r="M56" s="83"/>
      <c r="N56" s="98"/>
      <c r="O56" s="99"/>
      <c r="P56" s="85"/>
      <c r="Q56" s="85"/>
      <c r="R56" s="85"/>
      <c r="S56" s="87"/>
    </row>
    <row r="57" spans="1:19" ht="14.25" customHeight="1" x14ac:dyDescent="0.8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9" ht="14.25" customHeight="1" x14ac:dyDescent="0.85">
      <c r="A58" s="114" t="s">
        <v>58</v>
      </c>
      <c r="B58" s="98"/>
      <c r="C58" s="98"/>
      <c r="D58" s="9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9" ht="14.25" customHeight="1" x14ac:dyDescent="0.85">
      <c r="A59" s="84" t="s">
        <v>2</v>
      </c>
      <c r="B59" s="84" t="s">
        <v>3</v>
      </c>
      <c r="C59" s="84" t="s">
        <v>4</v>
      </c>
      <c r="D59" s="84" t="s">
        <v>5</v>
      </c>
      <c r="E59" s="84" t="s">
        <v>6</v>
      </c>
      <c r="F59" s="109" t="s">
        <v>140</v>
      </c>
      <c r="G59" s="96"/>
      <c r="H59" s="96"/>
      <c r="I59" s="96"/>
      <c r="J59" s="96"/>
      <c r="K59" s="96"/>
      <c r="L59" s="97"/>
      <c r="M59" s="111" t="s">
        <v>50</v>
      </c>
      <c r="N59" s="96"/>
      <c r="O59" s="97"/>
      <c r="P59" s="112" t="s">
        <v>8</v>
      </c>
      <c r="Q59" s="113"/>
      <c r="R59" s="84" t="s">
        <v>9</v>
      </c>
      <c r="S59" s="84" t="s">
        <v>10</v>
      </c>
    </row>
    <row r="60" spans="1:19" ht="14.25" customHeight="1" x14ac:dyDescent="0.85">
      <c r="A60" s="85"/>
      <c r="B60" s="85"/>
      <c r="C60" s="85"/>
      <c r="D60" s="85"/>
      <c r="E60" s="85"/>
      <c r="F60" s="83"/>
      <c r="G60" s="98"/>
      <c r="H60" s="98"/>
      <c r="I60" s="98"/>
      <c r="J60" s="98"/>
      <c r="K60" s="98"/>
      <c r="L60" s="99"/>
      <c r="M60" s="108" t="s">
        <v>51</v>
      </c>
      <c r="N60" s="98"/>
      <c r="O60" s="99"/>
      <c r="P60" s="5" t="s">
        <v>12</v>
      </c>
      <c r="Q60" s="5" t="s">
        <v>13</v>
      </c>
      <c r="R60" s="85"/>
      <c r="S60" s="85"/>
    </row>
    <row r="61" spans="1:19" ht="14.25" customHeight="1" x14ac:dyDescent="0.85">
      <c r="A61" s="84">
        <v>1</v>
      </c>
      <c r="B61" s="88">
        <v>0.39583333333333331</v>
      </c>
      <c r="C61" s="84" t="s">
        <v>23</v>
      </c>
      <c r="D61" s="84" t="s">
        <v>61</v>
      </c>
      <c r="E61" s="84" t="s">
        <v>40</v>
      </c>
      <c r="F61" s="89" t="s">
        <v>141</v>
      </c>
      <c r="G61" s="90"/>
      <c r="H61" s="90"/>
      <c r="I61" s="90"/>
      <c r="J61" s="90"/>
      <c r="K61" s="90"/>
      <c r="L61" s="91"/>
      <c r="M61" s="95"/>
      <c r="N61" s="96"/>
      <c r="O61" s="97"/>
      <c r="P61" s="88">
        <f>B61-TIME(0,40,0)</f>
        <v>0.36805555555555552</v>
      </c>
      <c r="Q61" s="82">
        <f>B61-TIME(0,30,0)</f>
        <v>0.375</v>
      </c>
      <c r="R61" s="84" t="s">
        <v>20</v>
      </c>
      <c r="S61" s="86" t="s">
        <v>54</v>
      </c>
    </row>
    <row r="62" spans="1:19" ht="14.25" customHeight="1" x14ac:dyDescent="0.85">
      <c r="A62" s="85"/>
      <c r="B62" s="85"/>
      <c r="C62" s="85"/>
      <c r="D62" s="85"/>
      <c r="E62" s="85"/>
      <c r="F62" s="92"/>
      <c r="G62" s="93"/>
      <c r="H62" s="93"/>
      <c r="I62" s="93"/>
      <c r="J62" s="93"/>
      <c r="K62" s="93"/>
      <c r="L62" s="94"/>
      <c r="M62" s="83"/>
      <c r="N62" s="98"/>
      <c r="O62" s="99"/>
      <c r="P62" s="85"/>
      <c r="Q62" s="83"/>
      <c r="R62" s="85"/>
      <c r="S62" s="87"/>
    </row>
    <row r="63" spans="1:19" ht="14.25" customHeight="1" x14ac:dyDescent="0.85">
      <c r="A63" s="84">
        <v>2</v>
      </c>
      <c r="B63" s="88">
        <v>0.47916666666666669</v>
      </c>
      <c r="C63" s="84" t="s">
        <v>22</v>
      </c>
      <c r="D63" s="84" t="s">
        <v>61</v>
      </c>
      <c r="E63" s="84" t="s">
        <v>40</v>
      </c>
      <c r="F63" s="89" t="s">
        <v>141</v>
      </c>
      <c r="G63" s="90"/>
      <c r="H63" s="90"/>
      <c r="I63" s="90"/>
      <c r="J63" s="90"/>
      <c r="K63" s="90"/>
      <c r="L63" s="91"/>
      <c r="M63" s="95" t="s">
        <v>72</v>
      </c>
      <c r="N63" s="96"/>
      <c r="O63" s="97"/>
      <c r="P63" s="88">
        <f>B63-TIME(0,65,0)</f>
        <v>0.43402777777777779</v>
      </c>
      <c r="Q63" s="88">
        <f>B63-TIME(0,50,0)</f>
        <v>0.44444444444444448</v>
      </c>
      <c r="R63" s="84" t="s">
        <v>20</v>
      </c>
      <c r="S63" s="86" t="s">
        <v>54</v>
      </c>
    </row>
    <row r="64" spans="1:19" ht="14.25" customHeight="1" x14ac:dyDescent="0.85">
      <c r="A64" s="85"/>
      <c r="B64" s="85"/>
      <c r="C64" s="85"/>
      <c r="D64" s="85"/>
      <c r="E64" s="85"/>
      <c r="F64" s="92"/>
      <c r="G64" s="93"/>
      <c r="H64" s="93"/>
      <c r="I64" s="93"/>
      <c r="J64" s="93"/>
      <c r="K64" s="93"/>
      <c r="L64" s="94"/>
      <c r="M64" s="83"/>
      <c r="N64" s="98"/>
      <c r="O64" s="99"/>
      <c r="P64" s="85"/>
      <c r="Q64" s="85"/>
      <c r="R64" s="85"/>
      <c r="S64" s="87"/>
    </row>
    <row r="65" spans="1:19" ht="14.25" customHeight="1" x14ac:dyDescent="0.85">
      <c r="A65" s="84">
        <v>3</v>
      </c>
      <c r="B65" s="88">
        <v>0.60416666666666663</v>
      </c>
      <c r="C65" s="3" t="s">
        <v>14</v>
      </c>
      <c r="D65" s="84" t="s">
        <v>61</v>
      </c>
      <c r="E65" s="84" t="s">
        <v>16</v>
      </c>
      <c r="F65" s="89" t="s">
        <v>141</v>
      </c>
      <c r="G65" s="90"/>
      <c r="H65" s="90"/>
      <c r="I65" s="90"/>
      <c r="J65" s="90"/>
      <c r="K65" s="90"/>
      <c r="L65" s="91"/>
      <c r="M65" s="95"/>
      <c r="N65" s="96"/>
      <c r="O65" s="97"/>
      <c r="P65" s="110" t="s">
        <v>16</v>
      </c>
      <c r="Q65" s="88">
        <f>B65-TIME(0,30,0)</f>
        <v>0.58333333333333326</v>
      </c>
      <c r="R65" s="84" t="s">
        <v>47</v>
      </c>
      <c r="S65" s="86" t="s">
        <v>54</v>
      </c>
    </row>
    <row r="66" spans="1:19" ht="14.25" customHeight="1" x14ac:dyDescent="0.85">
      <c r="A66" s="85"/>
      <c r="B66" s="85"/>
      <c r="C66" s="12" t="s">
        <v>22</v>
      </c>
      <c r="D66" s="85"/>
      <c r="E66" s="85"/>
      <c r="F66" s="92"/>
      <c r="G66" s="93"/>
      <c r="H66" s="93"/>
      <c r="I66" s="93"/>
      <c r="J66" s="93"/>
      <c r="K66" s="93"/>
      <c r="L66" s="94"/>
      <c r="M66" s="83"/>
      <c r="N66" s="98"/>
      <c r="O66" s="99"/>
      <c r="P66" s="98"/>
      <c r="Q66" s="85"/>
      <c r="R66" s="85"/>
      <c r="S66" s="87"/>
    </row>
    <row r="67" spans="1:19" ht="14.25" customHeight="1" x14ac:dyDescent="0.85">
      <c r="A67" s="84">
        <v>4</v>
      </c>
      <c r="B67" s="88">
        <v>0.60416666666666663</v>
      </c>
      <c r="C67" s="19" t="s">
        <v>46</v>
      </c>
      <c r="D67" s="84" t="s">
        <v>61</v>
      </c>
      <c r="E67" s="84" t="s">
        <v>40</v>
      </c>
      <c r="F67" s="89" t="s">
        <v>141</v>
      </c>
      <c r="G67" s="90"/>
      <c r="H67" s="90"/>
      <c r="I67" s="90"/>
      <c r="J67" s="90"/>
      <c r="K67" s="90"/>
      <c r="L67" s="91"/>
      <c r="M67" s="95"/>
      <c r="N67" s="96"/>
      <c r="O67" s="97"/>
      <c r="P67" s="88">
        <f>B67-TIME(0,40,0)</f>
        <v>0.57638888888888884</v>
      </c>
      <c r="Q67" s="82">
        <f>B67-TIME(0,30,0)</f>
        <v>0.58333333333333326</v>
      </c>
      <c r="R67" s="84" t="s">
        <v>47</v>
      </c>
      <c r="S67" s="86" t="s">
        <v>54</v>
      </c>
    </row>
    <row r="68" spans="1:19" ht="14.25" customHeight="1" x14ac:dyDescent="0.85">
      <c r="A68" s="85"/>
      <c r="B68" s="85"/>
      <c r="C68" s="12" t="s">
        <v>22</v>
      </c>
      <c r="D68" s="85"/>
      <c r="E68" s="85"/>
      <c r="F68" s="92"/>
      <c r="G68" s="93"/>
      <c r="H68" s="93"/>
      <c r="I68" s="93"/>
      <c r="J68" s="93"/>
      <c r="K68" s="93"/>
      <c r="L68" s="94"/>
      <c r="M68" s="83"/>
      <c r="N68" s="98"/>
      <c r="O68" s="99"/>
      <c r="P68" s="85"/>
      <c r="Q68" s="83"/>
      <c r="R68" s="85"/>
      <c r="S68" s="87"/>
    </row>
    <row r="71" spans="1:19" ht="15" customHeight="1" x14ac:dyDescent="0.8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9" ht="15" customHeight="1" x14ac:dyDescent="0.8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</row>
    <row r="73" spans="1:19" ht="15" customHeight="1" x14ac:dyDescent="0.8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9" ht="15" customHeight="1" x14ac:dyDescent="0.8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9" ht="18.75" customHeight="1" x14ac:dyDescent="0.8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9" ht="18.75" customHeight="1" x14ac:dyDescent="0.8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9" ht="18.75" customHeight="1" x14ac:dyDescent="0.8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9" ht="18.75" customHeight="1" x14ac:dyDescent="0.8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9" ht="18.75" customHeight="1" x14ac:dyDescent="0.8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9" ht="18.75" customHeight="1" x14ac:dyDescent="0.8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8.75" customHeight="1" x14ac:dyDescent="0.8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8.75" customHeight="1" x14ac:dyDescent="0.8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8.75" customHeight="1" x14ac:dyDescent="0.8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8.75" customHeight="1" x14ac:dyDescent="0.8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.75" customHeight="1" x14ac:dyDescent="0.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8.75" customHeight="1" x14ac:dyDescent="0.8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8.75" customHeight="1" x14ac:dyDescent="0.8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8.75" customHeight="1" x14ac:dyDescent="0.8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8.75" customHeight="1" x14ac:dyDescent="0.8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8.75" customHeight="1" x14ac:dyDescent="0.8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8.75" customHeight="1" x14ac:dyDescent="0.8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8.75" customHeight="1" x14ac:dyDescent="0.8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8.75" customHeight="1" x14ac:dyDescent="0.8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8.75" customHeight="1" x14ac:dyDescent="0.8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8.75" customHeight="1" x14ac:dyDescent="0.8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8.75" customHeight="1" x14ac:dyDescent="0.8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8.75" customHeight="1" x14ac:dyDescent="0.8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8.75" customHeight="1" x14ac:dyDescent="0.8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.75" customHeight="1" x14ac:dyDescent="0.8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.75" customHeight="1" x14ac:dyDescent="0.8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8.75" customHeight="1" x14ac:dyDescent="0.8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8.75" customHeight="1" x14ac:dyDescent="0.8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8.75" customHeight="1" x14ac:dyDescent="0.8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8.75" customHeight="1" x14ac:dyDescent="0.8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.75" customHeight="1" x14ac:dyDescent="0.8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.75" customHeight="1" x14ac:dyDescent="0.8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8.75" customHeight="1" x14ac:dyDescent="0.8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8.75" customHeight="1" x14ac:dyDescent="0.8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8.75" customHeight="1" x14ac:dyDescent="0.8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8.75" customHeight="1" x14ac:dyDescent="0.8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8.75" customHeight="1" x14ac:dyDescent="0.8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.75" customHeight="1" x14ac:dyDescent="0.8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8.75" customHeight="1" x14ac:dyDescent="0.8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8.75" customHeight="1" x14ac:dyDescent="0.8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8.75" customHeight="1" x14ac:dyDescent="0.8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8.75" customHeight="1" x14ac:dyDescent="0.8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8.75" customHeight="1" x14ac:dyDescent="0.8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8.75" customHeight="1" x14ac:dyDescent="0.8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8.75" customHeight="1" x14ac:dyDescent="0.8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8.75" customHeight="1" x14ac:dyDescent="0.8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8.75" customHeight="1" x14ac:dyDescent="0.8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8.75" customHeight="1" x14ac:dyDescent="0.8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8.75" customHeight="1" x14ac:dyDescent="0.8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8.75" customHeight="1" x14ac:dyDescent="0.8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8.75" customHeight="1" x14ac:dyDescent="0.8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8.75" customHeight="1" x14ac:dyDescent="0.8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8.75" customHeight="1" x14ac:dyDescent="0.8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8.75" customHeight="1" x14ac:dyDescent="0.8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8.75" customHeight="1" x14ac:dyDescent="0.8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.75" customHeight="1" x14ac:dyDescent="0.8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8.75" customHeight="1" x14ac:dyDescent="0.8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8.75" customHeight="1" x14ac:dyDescent="0.8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.75" customHeight="1" x14ac:dyDescent="0.8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.75" customHeight="1" x14ac:dyDescent="0.8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.75" customHeight="1" x14ac:dyDescent="0.8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.75" customHeight="1" x14ac:dyDescent="0.8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.75" customHeight="1" x14ac:dyDescent="0.8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8.75" customHeight="1" x14ac:dyDescent="0.8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8.75" customHeight="1" x14ac:dyDescent="0.8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8.75" customHeight="1" x14ac:dyDescent="0.8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8.75" customHeight="1" x14ac:dyDescent="0.8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8.75" customHeight="1" x14ac:dyDescent="0.8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.75" customHeight="1" x14ac:dyDescent="0.8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.75" customHeight="1" x14ac:dyDescent="0.8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.75" customHeight="1" x14ac:dyDescent="0.8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.75" customHeight="1" x14ac:dyDescent="0.8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8.75" customHeight="1" x14ac:dyDescent="0.8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8.75" customHeight="1" x14ac:dyDescent="0.8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8.75" customHeight="1" x14ac:dyDescent="0.8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8.75" customHeight="1" x14ac:dyDescent="0.8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8.75" customHeight="1" x14ac:dyDescent="0.8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8.75" customHeight="1" x14ac:dyDescent="0.8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8.75" customHeight="1" x14ac:dyDescent="0.8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8.75" customHeight="1" x14ac:dyDescent="0.8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8.75" customHeight="1" x14ac:dyDescent="0.8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8.75" customHeight="1" x14ac:dyDescent="0.8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8.75" customHeight="1" x14ac:dyDescent="0.8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8.75" customHeight="1" x14ac:dyDescent="0.8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8.75" customHeight="1" x14ac:dyDescent="0.8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8.75" customHeight="1" x14ac:dyDescent="0.8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8.75" customHeight="1" x14ac:dyDescent="0.8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8.75" customHeight="1" x14ac:dyDescent="0.8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8.75" customHeight="1" x14ac:dyDescent="0.8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8.75" customHeight="1" x14ac:dyDescent="0.8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8.75" customHeight="1" x14ac:dyDescent="0.8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8.75" customHeight="1" x14ac:dyDescent="0.8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8.75" customHeight="1" x14ac:dyDescent="0.8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8.75" customHeight="1" x14ac:dyDescent="0.8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8.75" customHeight="1" x14ac:dyDescent="0.8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8.75" customHeight="1" x14ac:dyDescent="0.8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8.75" customHeight="1" x14ac:dyDescent="0.8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8.75" customHeight="1" x14ac:dyDescent="0.8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8.75" customHeight="1" x14ac:dyDescent="0.8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8.75" customHeight="1" x14ac:dyDescent="0.8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8.75" customHeight="1" x14ac:dyDescent="0.8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8.75" customHeight="1" x14ac:dyDescent="0.8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8.75" customHeight="1" x14ac:dyDescent="0.8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8.75" customHeight="1" x14ac:dyDescent="0.8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8.75" customHeight="1" x14ac:dyDescent="0.8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8.75" customHeight="1" x14ac:dyDescent="0.8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8.75" customHeight="1" x14ac:dyDescent="0.8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8.75" customHeight="1" x14ac:dyDescent="0.8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8.75" customHeight="1" x14ac:dyDescent="0.8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8.75" customHeight="1" x14ac:dyDescent="0.8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8.75" customHeight="1" x14ac:dyDescent="0.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8.75" customHeight="1" x14ac:dyDescent="0.8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.75" customHeight="1" x14ac:dyDescent="0.8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8.75" customHeight="1" x14ac:dyDescent="0.8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8.75" customHeight="1" x14ac:dyDescent="0.8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.75" customHeight="1" x14ac:dyDescent="0.8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8.75" customHeight="1" x14ac:dyDescent="0.8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8.75" customHeight="1" x14ac:dyDescent="0.8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8.75" customHeight="1" x14ac:dyDescent="0.8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8.75" customHeight="1" x14ac:dyDescent="0.8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8.75" customHeight="1" x14ac:dyDescent="0.8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8.75" customHeight="1" x14ac:dyDescent="0.8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.75" customHeight="1" x14ac:dyDescent="0.8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8.75" customHeight="1" x14ac:dyDescent="0.8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8.75" customHeight="1" x14ac:dyDescent="0.8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8.75" customHeight="1" x14ac:dyDescent="0.8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8.75" customHeight="1" x14ac:dyDescent="0.8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8.75" customHeight="1" x14ac:dyDescent="0.8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8.75" customHeight="1" x14ac:dyDescent="0.8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8.75" customHeight="1" x14ac:dyDescent="0.8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8.75" customHeight="1" x14ac:dyDescent="0.8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8.75" customHeight="1" x14ac:dyDescent="0.8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8.75" customHeight="1" x14ac:dyDescent="0.8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8.75" customHeight="1" x14ac:dyDescent="0.8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8.75" customHeight="1" x14ac:dyDescent="0.8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8.75" customHeight="1" x14ac:dyDescent="0.8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8.75" customHeight="1" x14ac:dyDescent="0.8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8.75" customHeight="1" x14ac:dyDescent="0.8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8.75" customHeight="1" x14ac:dyDescent="0.8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8.75" customHeight="1" x14ac:dyDescent="0.8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8.75" customHeight="1" x14ac:dyDescent="0.8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8.75" customHeight="1" x14ac:dyDescent="0.8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8.75" customHeight="1" x14ac:dyDescent="0.8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8.75" customHeight="1" x14ac:dyDescent="0.8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8.75" customHeight="1" x14ac:dyDescent="0.8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8.75" customHeight="1" x14ac:dyDescent="0.8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8.75" customHeight="1" x14ac:dyDescent="0.8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8.75" customHeight="1" x14ac:dyDescent="0.8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8.75" customHeight="1" x14ac:dyDescent="0.8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8.75" customHeight="1" x14ac:dyDescent="0.8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8.75" customHeight="1" x14ac:dyDescent="0.8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8.75" customHeight="1" x14ac:dyDescent="0.8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8.75" customHeight="1" x14ac:dyDescent="0.8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8.75" customHeight="1" x14ac:dyDescent="0.8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8.75" customHeight="1" x14ac:dyDescent="0.8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8.75" customHeight="1" x14ac:dyDescent="0.8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8.75" customHeight="1" x14ac:dyDescent="0.8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8.75" customHeight="1" x14ac:dyDescent="0.8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8.75" customHeight="1" x14ac:dyDescent="0.8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8.75" customHeight="1" x14ac:dyDescent="0.8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8.75" customHeight="1" x14ac:dyDescent="0.8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8.75" customHeight="1" x14ac:dyDescent="0.8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8.75" customHeight="1" x14ac:dyDescent="0.8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8.75" customHeight="1" x14ac:dyDescent="0.8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8.75" customHeight="1" x14ac:dyDescent="0.8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8.75" customHeight="1" x14ac:dyDescent="0.8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8.75" customHeight="1" x14ac:dyDescent="0.8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8.75" customHeight="1" x14ac:dyDescent="0.8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8.75" customHeight="1" x14ac:dyDescent="0.8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8.75" customHeight="1" x14ac:dyDescent="0.8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8.75" customHeight="1" x14ac:dyDescent="0.8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8.75" customHeight="1" x14ac:dyDescent="0.8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8.75" customHeight="1" x14ac:dyDescent="0.8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8.75" customHeight="1" x14ac:dyDescent="0.8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8.75" customHeight="1" x14ac:dyDescent="0.8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8.75" customHeight="1" x14ac:dyDescent="0.8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8.75" customHeight="1" x14ac:dyDescent="0.8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8.75" customHeight="1" x14ac:dyDescent="0.8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8.75" customHeight="1" x14ac:dyDescent="0.8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8.75" customHeight="1" x14ac:dyDescent="0.8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8.75" customHeight="1" x14ac:dyDescent="0.8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8.75" customHeight="1" x14ac:dyDescent="0.8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8.75" customHeight="1" x14ac:dyDescent="0.8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8.75" customHeight="1" x14ac:dyDescent="0.8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8.75" customHeight="1" x14ac:dyDescent="0.8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8.75" customHeight="1" x14ac:dyDescent="0.8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.75" customHeight="1" x14ac:dyDescent="0.8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8.75" customHeight="1" x14ac:dyDescent="0.8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8.75" customHeight="1" x14ac:dyDescent="0.8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8.75" customHeight="1" x14ac:dyDescent="0.8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8.75" customHeight="1" x14ac:dyDescent="0.8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8.75" customHeight="1" x14ac:dyDescent="0.8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8.75" customHeight="1" x14ac:dyDescent="0.8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8.75" customHeight="1" x14ac:dyDescent="0.8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8.75" customHeight="1" x14ac:dyDescent="0.8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8.75" customHeight="1" x14ac:dyDescent="0.8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8.75" customHeight="1" x14ac:dyDescent="0.8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8.75" customHeight="1" x14ac:dyDescent="0.8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8.75" customHeight="1" x14ac:dyDescent="0.8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8.75" customHeight="1" x14ac:dyDescent="0.8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8.75" customHeight="1" x14ac:dyDescent="0.8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8.75" customHeight="1" x14ac:dyDescent="0.8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8.75" customHeight="1" x14ac:dyDescent="0.8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8.75" customHeight="1" x14ac:dyDescent="0.8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8.75" customHeight="1" x14ac:dyDescent="0.8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8.75" customHeight="1" x14ac:dyDescent="0.8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8.75" customHeight="1" x14ac:dyDescent="0.8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8.75" customHeight="1" x14ac:dyDescent="0.8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8.75" customHeight="1" x14ac:dyDescent="0.8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8.75" customHeight="1" x14ac:dyDescent="0.8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8.75" customHeight="1" x14ac:dyDescent="0.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8.75" customHeight="1" x14ac:dyDescent="0.8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8.75" customHeight="1" x14ac:dyDescent="0.8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8.75" customHeight="1" x14ac:dyDescent="0.8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8.75" customHeight="1" x14ac:dyDescent="0.8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8.75" customHeight="1" x14ac:dyDescent="0.8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.75" customHeight="1" x14ac:dyDescent="0.8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8.75" customHeight="1" x14ac:dyDescent="0.8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8.75" customHeight="1" x14ac:dyDescent="0.8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.75" customHeight="1" x14ac:dyDescent="0.8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8.75" customHeight="1" x14ac:dyDescent="0.8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8.75" customHeight="1" x14ac:dyDescent="0.8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.75" customHeight="1" x14ac:dyDescent="0.8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8.75" customHeight="1" x14ac:dyDescent="0.8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8.75" customHeight="1" x14ac:dyDescent="0.8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8.75" customHeight="1" x14ac:dyDescent="0.8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8.75" customHeight="1" x14ac:dyDescent="0.8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8.75" customHeight="1" x14ac:dyDescent="0.8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8.75" customHeight="1" x14ac:dyDescent="0.8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8.75" customHeight="1" x14ac:dyDescent="0.8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8.75" customHeight="1" x14ac:dyDescent="0.8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8.75" customHeight="1" x14ac:dyDescent="0.8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8.75" customHeight="1" x14ac:dyDescent="0.8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8.75" customHeight="1" x14ac:dyDescent="0.8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8.75" customHeight="1" x14ac:dyDescent="0.8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8.75" customHeight="1" x14ac:dyDescent="0.8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8.75" customHeight="1" x14ac:dyDescent="0.8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8.75" customHeight="1" x14ac:dyDescent="0.8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8.75" customHeight="1" x14ac:dyDescent="0.8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8.75" customHeight="1" x14ac:dyDescent="0.8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8.75" customHeight="1" x14ac:dyDescent="0.8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8.75" customHeight="1" x14ac:dyDescent="0.8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8.75" customHeight="1" x14ac:dyDescent="0.8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8.75" customHeight="1" x14ac:dyDescent="0.8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8.75" customHeight="1" x14ac:dyDescent="0.8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8.75" customHeight="1" x14ac:dyDescent="0.8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8.75" customHeight="1" x14ac:dyDescent="0.8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8.75" customHeight="1" x14ac:dyDescent="0.8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8.75" customHeight="1" x14ac:dyDescent="0.8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8.75" customHeight="1" x14ac:dyDescent="0.8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8.75" customHeight="1" x14ac:dyDescent="0.8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8.75" customHeight="1" x14ac:dyDescent="0.8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8.75" customHeight="1" x14ac:dyDescent="0.8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.75" customHeight="1" x14ac:dyDescent="0.8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8.75" customHeight="1" x14ac:dyDescent="0.8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8.75" customHeight="1" x14ac:dyDescent="0.8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.75" customHeight="1" x14ac:dyDescent="0.8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8.75" customHeight="1" x14ac:dyDescent="0.8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8.75" customHeight="1" x14ac:dyDescent="0.8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8.75" customHeight="1" x14ac:dyDescent="0.8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8.75" customHeight="1" x14ac:dyDescent="0.8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.75" customHeight="1" x14ac:dyDescent="0.8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8.75" customHeight="1" x14ac:dyDescent="0.8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8.75" customHeight="1" x14ac:dyDescent="0.8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.75" customHeight="1" x14ac:dyDescent="0.8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8.75" customHeight="1" x14ac:dyDescent="0.8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8.75" customHeight="1" x14ac:dyDescent="0.8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8.75" customHeight="1" x14ac:dyDescent="0.8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8.75" customHeight="1" x14ac:dyDescent="0.8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8.75" customHeight="1" x14ac:dyDescent="0.8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8.75" customHeight="1" x14ac:dyDescent="0.8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8.75" customHeight="1" x14ac:dyDescent="0.8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8.75" customHeight="1" x14ac:dyDescent="0.8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8.75" customHeight="1" x14ac:dyDescent="0.8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8.75" customHeight="1" x14ac:dyDescent="0.8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8.75" customHeight="1" x14ac:dyDescent="0.8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8.75" customHeight="1" x14ac:dyDescent="0.8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8.75" customHeight="1" x14ac:dyDescent="0.8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8.75" customHeight="1" x14ac:dyDescent="0.8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8.75" customHeight="1" x14ac:dyDescent="0.8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.75" customHeight="1" x14ac:dyDescent="0.8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8.75" customHeight="1" x14ac:dyDescent="0.8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8.75" customHeight="1" x14ac:dyDescent="0.8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.75" customHeight="1" x14ac:dyDescent="0.8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8.75" customHeight="1" x14ac:dyDescent="0.8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8.75" customHeight="1" x14ac:dyDescent="0.8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8.75" customHeight="1" x14ac:dyDescent="0.8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8.75" customHeight="1" x14ac:dyDescent="0.8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8.75" customHeight="1" x14ac:dyDescent="0.8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8.75" customHeight="1" x14ac:dyDescent="0.8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8.75" customHeight="1" x14ac:dyDescent="0.8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8.75" customHeight="1" x14ac:dyDescent="0.8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8.75" customHeight="1" x14ac:dyDescent="0.8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8.75" customHeight="1" x14ac:dyDescent="0.8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8.75" customHeight="1" x14ac:dyDescent="0.8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8.75" customHeight="1" x14ac:dyDescent="0.8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8.75" customHeight="1" x14ac:dyDescent="0.8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8.75" customHeight="1" x14ac:dyDescent="0.8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8.75" customHeight="1" x14ac:dyDescent="0.8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8.75" customHeight="1" x14ac:dyDescent="0.8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8.75" customHeight="1" x14ac:dyDescent="0.8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8.75" customHeight="1" x14ac:dyDescent="0.8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8.75" customHeight="1" x14ac:dyDescent="0.8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8.75" customHeight="1" x14ac:dyDescent="0.8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8.75" customHeight="1" x14ac:dyDescent="0.8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8.75" customHeight="1" x14ac:dyDescent="0.8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8.75" customHeight="1" x14ac:dyDescent="0.8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8.75" customHeight="1" x14ac:dyDescent="0.8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8.75" customHeight="1" x14ac:dyDescent="0.8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8.75" customHeight="1" x14ac:dyDescent="0.8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8.75" customHeight="1" x14ac:dyDescent="0.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8.75" customHeight="1" x14ac:dyDescent="0.8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8.75" customHeight="1" x14ac:dyDescent="0.8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8.75" customHeight="1" x14ac:dyDescent="0.8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8.75" customHeight="1" x14ac:dyDescent="0.8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8.75" customHeight="1" x14ac:dyDescent="0.8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8.75" customHeight="1" x14ac:dyDescent="0.8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8.75" customHeight="1" x14ac:dyDescent="0.8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8.75" customHeight="1" x14ac:dyDescent="0.8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8.75" customHeight="1" x14ac:dyDescent="0.8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8.75" customHeight="1" x14ac:dyDescent="0.8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8.75" customHeight="1" x14ac:dyDescent="0.8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8.75" customHeight="1" x14ac:dyDescent="0.8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8.75" customHeight="1" x14ac:dyDescent="0.8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8.75" customHeight="1" x14ac:dyDescent="0.8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8.75" customHeight="1" x14ac:dyDescent="0.8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8.75" customHeight="1" x14ac:dyDescent="0.8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8.75" customHeight="1" x14ac:dyDescent="0.8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8.75" customHeight="1" x14ac:dyDescent="0.8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8.75" customHeight="1" x14ac:dyDescent="0.8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8.75" customHeight="1" x14ac:dyDescent="0.8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8.75" customHeight="1" x14ac:dyDescent="0.8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8.75" customHeight="1" x14ac:dyDescent="0.8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8.75" customHeight="1" x14ac:dyDescent="0.8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8.75" customHeight="1" x14ac:dyDescent="0.8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8.75" customHeight="1" x14ac:dyDescent="0.8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8.75" customHeight="1" x14ac:dyDescent="0.8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8.75" customHeight="1" x14ac:dyDescent="0.8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8.75" customHeight="1" x14ac:dyDescent="0.8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8.75" customHeight="1" x14ac:dyDescent="0.8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8.75" customHeight="1" x14ac:dyDescent="0.8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8.75" customHeight="1" x14ac:dyDescent="0.8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8.75" customHeight="1" x14ac:dyDescent="0.8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8.75" customHeight="1" x14ac:dyDescent="0.8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8.75" customHeight="1" x14ac:dyDescent="0.8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8.75" customHeight="1" x14ac:dyDescent="0.8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8.75" customHeight="1" x14ac:dyDescent="0.8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8.75" customHeight="1" x14ac:dyDescent="0.8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8.75" customHeight="1" x14ac:dyDescent="0.8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8.75" customHeight="1" x14ac:dyDescent="0.8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8.75" customHeight="1" x14ac:dyDescent="0.8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8.75" customHeight="1" x14ac:dyDescent="0.8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8.75" customHeight="1" x14ac:dyDescent="0.8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8.75" customHeight="1" x14ac:dyDescent="0.8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8.75" customHeight="1" x14ac:dyDescent="0.8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8.75" customHeight="1" x14ac:dyDescent="0.8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8.75" customHeight="1" x14ac:dyDescent="0.8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8.75" customHeight="1" x14ac:dyDescent="0.8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8.75" customHeight="1" x14ac:dyDescent="0.8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8.75" customHeight="1" x14ac:dyDescent="0.8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8.75" customHeight="1" x14ac:dyDescent="0.8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8.75" customHeight="1" x14ac:dyDescent="0.8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8.75" customHeight="1" x14ac:dyDescent="0.8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8.75" customHeight="1" x14ac:dyDescent="0.8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8.75" customHeight="1" x14ac:dyDescent="0.8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8.75" customHeight="1" x14ac:dyDescent="0.8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8.75" customHeight="1" x14ac:dyDescent="0.8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8.75" customHeight="1" x14ac:dyDescent="0.8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8.75" customHeight="1" x14ac:dyDescent="0.8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8.75" customHeight="1" x14ac:dyDescent="0.8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8.75" customHeight="1" x14ac:dyDescent="0.8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8.75" customHeight="1" x14ac:dyDescent="0.8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8.75" customHeight="1" x14ac:dyDescent="0.8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8.75" customHeight="1" x14ac:dyDescent="0.8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8.75" customHeight="1" x14ac:dyDescent="0.8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8.75" customHeight="1" x14ac:dyDescent="0.8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8.75" customHeight="1" x14ac:dyDescent="0.8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8.75" customHeight="1" x14ac:dyDescent="0.8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8.75" customHeight="1" x14ac:dyDescent="0.8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8.75" customHeight="1" x14ac:dyDescent="0.8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8.75" customHeight="1" x14ac:dyDescent="0.8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8.75" customHeight="1" x14ac:dyDescent="0.8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8.75" customHeight="1" x14ac:dyDescent="0.8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8.75" customHeight="1" x14ac:dyDescent="0.8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8.75" customHeight="1" x14ac:dyDescent="0.8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8.75" customHeight="1" x14ac:dyDescent="0.8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8.75" customHeight="1" x14ac:dyDescent="0.8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8.75" customHeight="1" x14ac:dyDescent="0.8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8.75" customHeight="1" x14ac:dyDescent="0.8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8.75" customHeight="1" x14ac:dyDescent="0.8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8.75" customHeight="1" x14ac:dyDescent="0.8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8.75" customHeight="1" x14ac:dyDescent="0.8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8.75" customHeight="1" x14ac:dyDescent="0.8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8.75" customHeight="1" x14ac:dyDescent="0.8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8.75" customHeight="1" x14ac:dyDescent="0.8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8.75" customHeight="1" x14ac:dyDescent="0.8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8.75" customHeight="1" x14ac:dyDescent="0.8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8.75" customHeight="1" x14ac:dyDescent="0.8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8.75" customHeight="1" x14ac:dyDescent="0.8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8.75" customHeight="1" x14ac:dyDescent="0.8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8.75" customHeight="1" x14ac:dyDescent="0.8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8.75" customHeight="1" x14ac:dyDescent="0.8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8.75" customHeight="1" x14ac:dyDescent="0.8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8.75" customHeight="1" x14ac:dyDescent="0.8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8.75" customHeight="1" x14ac:dyDescent="0.8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8.75" customHeight="1" x14ac:dyDescent="0.8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8.75" customHeight="1" x14ac:dyDescent="0.8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8.75" customHeight="1" x14ac:dyDescent="0.8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8.75" customHeight="1" x14ac:dyDescent="0.8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8.75" customHeight="1" x14ac:dyDescent="0.8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8.75" customHeight="1" x14ac:dyDescent="0.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8.75" customHeight="1" x14ac:dyDescent="0.8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8.75" customHeight="1" x14ac:dyDescent="0.8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8.75" customHeight="1" x14ac:dyDescent="0.8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8.75" customHeight="1" x14ac:dyDescent="0.8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8.75" customHeight="1" x14ac:dyDescent="0.8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8.75" customHeight="1" x14ac:dyDescent="0.8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8.75" customHeight="1" x14ac:dyDescent="0.8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8.75" customHeight="1" x14ac:dyDescent="0.8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8.75" customHeight="1" x14ac:dyDescent="0.8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8.75" customHeight="1" x14ac:dyDescent="0.8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8.75" customHeight="1" x14ac:dyDescent="0.8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8.75" customHeight="1" x14ac:dyDescent="0.8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8.75" customHeight="1" x14ac:dyDescent="0.8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8.75" customHeight="1" x14ac:dyDescent="0.8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8.75" customHeight="1" x14ac:dyDescent="0.8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8.75" customHeight="1" x14ac:dyDescent="0.8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8.75" customHeight="1" x14ac:dyDescent="0.8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8.75" customHeight="1" x14ac:dyDescent="0.8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8.75" customHeight="1" x14ac:dyDescent="0.8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8.75" customHeight="1" x14ac:dyDescent="0.8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8.75" customHeight="1" x14ac:dyDescent="0.8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8.75" customHeight="1" x14ac:dyDescent="0.8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8.75" customHeight="1" x14ac:dyDescent="0.8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8.75" customHeight="1" x14ac:dyDescent="0.8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8.75" customHeight="1" x14ac:dyDescent="0.8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8.75" customHeight="1" x14ac:dyDescent="0.8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8.75" customHeight="1" x14ac:dyDescent="0.8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8.75" customHeight="1" x14ac:dyDescent="0.8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8.75" customHeight="1" x14ac:dyDescent="0.8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8.75" customHeight="1" x14ac:dyDescent="0.8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8.75" customHeight="1" x14ac:dyDescent="0.8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8.75" customHeight="1" x14ac:dyDescent="0.8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8.75" customHeight="1" x14ac:dyDescent="0.8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8.75" customHeight="1" x14ac:dyDescent="0.8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8.75" customHeight="1" x14ac:dyDescent="0.8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8.75" customHeight="1" x14ac:dyDescent="0.8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8.75" customHeight="1" x14ac:dyDescent="0.8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8.75" customHeight="1" x14ac:dyDescent="0.8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8.75" customHeight="1" x14ac:dyDescent="0.8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8.75" customHeight="1" x14ac:dyDescent="0.8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8.75" customHeight="1" x14ac:dyDescent="0.8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8.75" customHeight="1" x14ac:dyDescent="0.8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8.75" customHeight="1" x14ac:dyDescent="0.8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8.75" customHeight="1" x14ac:dyDescent="0.8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8.75" customHeight="1" x14ac:dyDescent="0.8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8.75" customHeight="1" x14ac:dyDescent="0.8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8.75" customHeight="1" x14ac:dyDescent="0.8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8.75" customHeight="1" x14ac:dyDescent="0.8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8.75" customHeight="1" x14ac:dyDescent="0.8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8.75" customHeight="1" x14ac:dyDescent="0.8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8.75" customHeight="1" x14ac:dyDescent="0.8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8.75" customHeight="1" x14ac:dyDescent="0.8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8.75" customHeight="1" x14ac:dyDescent="0.8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8.75" customHeight="1" x14ac:dyDescent="0.8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8.75" customHeight="1" x14ac:dyDescent="0.8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8.75" customHeight="1" x14ac:dyDescent="0.8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8.75" customHeight="1" x14ac:dyDescent="0.8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8.75" customHeight="1" x14ac:dyDescent="0.8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8.75" customHeight="1" x14ac:dyDescent="0.8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8.75" customHeight="1" x14ac:dyDescent="0.8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8.75" customHeight="1" x14ac:dyDescent="0.8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8.75" customHeight="1" x14ac:dyDescent="0.8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8.75" customHeight="1" x14ac:dyDescent="0.8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8.75" customHeight="1" x14ac:dyDescent="0.8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8.75" customHeight="1" x14ac:dyDescent="0.8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8.75" customHeight="1" x14ac:dyDescent="0.8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8.75" customHeight="1" x14ac:dyDescent="0.8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8.75" customHeight="1" x14ac:dyDescent="0.8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8.75" customHeight="1" x14ac:dyDescent="0.8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8.75" customHeight="1" x14ac:dyDescent="0.8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8.75" customHeight="1" x14ac:dyDescent="0.8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8.75" customHeight="1" x14ac:dyDescent="0.8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8.75" customHeight="1" x14ac:dyDescent="0.8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8.75" customHeight="1" x14ac:dyDescent="0.8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8.75" customHeight="1" x14ac:dyDescent="0.8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8.75" customHeight="1" x14ac:dyDescent="0.8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8.75" customHeight="1" x14ac:dyDescent="0.8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8.75" customHeight="1" x14ac:dyDescent="0.8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8.75" customHeight="1" x14ac:dyDescent="0.8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8.75" customHeight="1" x14ac:dyDescent="0.8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8.75" customHeight="1" x14ac:dyDescent="0.8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8.75" customHeight="1" x14ac:dyDescent="0.8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8.75" customHeight="1" x14ac:dyDescent="0.8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8.75" customHeight="1" x14ac:dyDescent="0.8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8.75" customHeight="1" x14ac:dyDescent="0.8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8.75" customHeight="1" x14ac:dyDescent="0.8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8.75" customHeight="1" x14ac:dyDescent="0.8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8.75" customHeight="1" x14ac:dyDescent="0.8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8.75" customHeight="1" x14ac:dyDescent="0.8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8.75" customHeight="1" x14ac:dyDescent="0.8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8.75" customHeight="1" x14ac:dyDescent="0.8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8.75" customHeight="1" x14ac:dyDescent="0.8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8.75" customHeight="1" x14ac:dyDescent="0.8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8.75" customHeight="1" x14ac:dyDescent="0.8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8.75" customHeight="1" x14ac:dyDescent="0.8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8.75" customHeight="1" x14ac:dyDescent="0.8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8.75" customHeight="1" x14ac:dyDescent="0.8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8.75" customHeight="1" x14ac:dyDescent="0.8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8.75" customHeight="1" x14ac:dyDescent="0.8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8.75" customHeight="1" x14ac:dyDescent="0.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8.75" customHeight="1" x14ac:dyDescent="0.8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8.75" customHeight="1" x14ac:dyDescent="0.8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8.75" customHeight="1" x14ac:dyDescent="0.8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8.75" customHeight="1" x14ac:dyDescent="0.8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8.75" customHeight="1" x14ac:dyDescent="0.8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8.75" customHeight="1" x14ac:dyDescent="0.8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8.75" customHeight="1" x14ac:dyDescent="0.8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8.75" customHeight="1" x14ac:dyDescent="0.8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8.75" customHeight="1" x14ac:dyDescent="0.8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8.75" customHeight="1" x14ac:dyDescent="0.8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8.75" customHeight="1" x14ac:dyDescent="0.8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8.75" customHeight="1" x14ac:dyDescent="0.8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8.75" customHeight="1" x14ac:dyDescent="0.8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8.75" customHeight="1" x14ac:dyDescent="0.8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8.75" customHeight="1" x14ac:dyDescent="0.8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8.75" customHeight="1" x14ac:dyDescent="0.8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8.75" customHeight="1" x14ac:dyDescent="0.8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8.75" customHeight="1" x14ac:dyDescent="0.8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8.75" customHeight="1" x14ac:dyDescent="0.8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8.75" customHeight="1" x14ac:dyDescent="0.8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8.75" customHeight="1" x14ac:dyDescent="0.8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8.75" customHeight="1" x14ac:dyDescent="0.8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8.75" customHeight="1" x14ac:dyDescent="0.8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8.75" customHeight="1" x14ac:dyDescent="0.8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8.75" customHeight="1" x14ac:dyDescent="0.8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8.75" customHeight="1" x14ac:dyDescent="0.8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8.75" customHeight="1" x14ac:dyDescent="0.8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8.75" customHeight="1" x14ac:dyDescent="0.8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8.75" customHeight="1" x14ac:dyDescent="0.8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8.75" customHeight="1" x14ac:dyDescent="0.8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8.75" customHeight="1" x14ac:dyDescent="0.8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8.75" customHeight="1" x14ac:dyDescent="0.8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8.75" customHeight="1" x14ac:dyDescent="0.8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8.75" customHeight="1" x14ac:dyDescent="0.8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8.75" customHeight="1" x14ac:dyDescent="0.8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8.75" customHeight="1" x14ac:dyDescent="0.8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8.75" customHeight="1" x14ac:dyDescent="0.8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8.75" customHeight="1" x14ac:dyDescent="0.8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8.75" customHeight="1" x14ac:dyDescent="0.8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8.75" customHeight="1" x14ac:dyDescent="0.8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8.75" customHeight="1" x14ac:dyDescent="0.8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8.75" customHeight="1" x14ac:dyDescent="0.8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8.75" customHeight="1" x14ac:dyDescent="0.8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8.75" customHeight="1" x14ac:dyDescent="0.8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8.75" customHeight="1" x14ac:dyDescent="0.8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8.75" customHeight="1" x14ac:dyDescent="0.8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8.75" customHeight="1" x14ac:dyDescent="0.8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8.75" customHeight="1" x14ac:dyDescent="0.8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8.75" customHeight="1" x14ac:dyDescent="0.8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8.75" customHeight="1" x14ac:dyDescent="0.8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8.75" customHeight="1" x14ac:dyDescent="0.8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8.75" customHeight="1" x14ac:dyDescent="0.8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8.75" customHeight="1" x14ac:dyDescent="0.8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8.75" customHeight="1" x14ac:dyDescent="0.8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8.75" customHeight="1" x14ac:dyDescent="0.8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8.75" customHeight="1" x14ac:dyDescent="0.8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8.75" customHeight="1" x14ac:dyDescent="0.8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8.75" customHeight="1" x14ac:dyDescent="0.8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8.75" customHeight="1" x14ac:dyDescent="0.8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8.75" customHeight="1" x14ac:dyDescent="0.8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8.75" customHeight="1" x14ac:dyDescent="0.8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8.75" customHeight="1" x14ac:dyDescent="0.8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8.75" customHeight="1" x14ac:dyDescent="0.8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8.75" customHeight="1" x14ac:dyDescent="0.8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8.75" customHeight="1" x14ac:dyDescent="0.8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8.75" customHeight="1" x14ac:dyDescent="0.8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8.75" customHeight="1" x14ac:dyDescent="0.8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8.75" customHeight="1" x14ac:dyDescent="0.8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8.75" customHeight="1" x14ac:dyDescent="0.8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8.75" customHeight="1" x14ac:dyDescent="0.8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8.75" customHeight="1" x14ac:dyDescent="0.8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8.75" customHeight="1" x14ac:dyDescent="0.8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8.75" customHeight="1" x14ac:dyDescent="0.8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8.75" customHeight="1" x14ac:dyDescent="0.8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8.75" customHeight="1" x14ac:dyDescent="0.8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8.75" customHeight="1" x14ac:dyDescent="0.8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8.75" customHeight="1" x14ac:dyDescent="0.8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8.75" customHeight="1" x14ac:dyDescent="0.8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8.75" customHeight="1" x14ac:dyDescent="0.8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8.75" customHeight="1" x14ac:dyDescent="0.8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8.75" customHeight="1" x14ac:dyDescent="0.8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8.75" customHeight="1" x14ac:dyDescent="0.8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8.75" customHeight="1" x14ac:dyDescent="0.8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8.75" customHeight="1" x14ac:dyDescent="0.8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8.75" customHeight="1" x14ac:dyDescent="0.8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8.75" customHeight="1" x14ac:dyDescent="0.8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8.75" customHeight="1" x14ac:dyDescent="0.8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8.75" customHeight="1" x14ac:dyDescent="0.8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8.75" customHeight="1" x14ac:dyDescent="0.8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8.75" customHeight="1" x14ac:dyDescent="0.8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8.75" customHeight="1" x14ac:dyDescent="0.8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8.75" customHeight="1" x14ac:dyDescent="0.8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8.75" customHeight="1" x14ac:dyDescent="0.8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8.75" customHeight="1" x14ac:dyDescent="0.8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8.75" customHeight="1" x14ac:dyDescent="0.8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8.75" customHeight="1" x14ac:dyDescent="0.8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8.75" customHeight="1" x14ac:dyDescent="0.8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8.75" customHeight="1" x14ac:dyDescent="0.8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8.75" customHeight="1" x14ac:dyDescent="0.8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8.75" customHeight="1" x14ac:dyDescent="0.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8.75" customHeight="1" x14ac:dyDescent="0.8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8.75" customHeight="1" x14ac:dyDescent="0.8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8.75" customHeight="1" x14ac:dyDescent="0.8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8.75" customHeight="1" x14ac:dyDescent="0.8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8.75" customHeight="1" x14ac:dyDescent="0.8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8.75" customHeight="1" x14ac:dyDescent="0.8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8.75" customHeight="1" x14ac:dyDescent="0.8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8.75" customHeight="1" x14ac:dyDescent="0.8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8.75" customHeight="1" x14ac:dyDescent="0.8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8.75" customHeight="1" x14ac:dyDescent="0.8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8.75" customHeight="1" x14ac:dyDescent="0.8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8.75" customHeight="1" x14ac:dyDescent="0.8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8.75" customHeight="1" x14ac:dyDescent="0.8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8.75" customHeight="1" x14ac:dyDescent="0.8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8.75" customHeight="1" x14ac:dyDescent="0.8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8.75" customHeight="1" x14ac:dyDescent="0.8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8.75" customHeight="1" x14ac:dyDescent="0.8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8.75" customHeight="1" x14ac:dyDescent="0.8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8.75" customHeight="1" x14ac:dyDescent="0.8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8.75" customHeight="1" x14ac:dyDescent="0.8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8.75" customHeight="1" x14ac:dyDescent="0.8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8.75" customHeight="1" x14ac:dyDescent="0.8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8.75" customHeight="1" x14ac:dyDescent="0.8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8.75" customHeight="1" x14ac:dyDescent="0.8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8.75" customHeight="1" x14ac:dyDescent="0.8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8.75" customHeight="1" x14ac:dyDescent="0.8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8.75" customHeight="1" x14ac:dyDescent="0.8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8.75" customHeight="1" x14ac:dyDescent="0.8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8.75" customHeight="1" x14ac:dyDescent="0.8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8.75" customHeight="1" x14ac:dyDescent="0.8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8.75" customHeight="1" x14ac:dyDescent="0.8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8.75" customHeight="1" x14ac:dyDescent="0.8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8.75" customHeight="1" x14ac:dyDescent="0.8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8.75" customHeight="1" x14ac:dyDescent="0.8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8.75" customHeight="1" x14ac:dyDescent="0.8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8.75" customHeight="1" x14ac:dyDescent="0.8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8.75" customHeight="1" x14ac:dyDescent="0.8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8.75" customHeight="1" x14ac:dyDescent="0.8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8.75" customHeight="1" x14ac:dyDescent="0.8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8.75" customHeight="1" x14ac:dyDescent="0.8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8.75" customHeight="1" x14ac:dyDescent="0.8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8.75" customHeight="1" x14ac:dyDescent="0.8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8.75" customHeight="1" x14ac:dyDescent="0.8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8.75" customHeight="1" x14ac:dyDescent="0.8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8.75" customHeight="1" x14ac:dyDescent="0.8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8.75" customHeight="1" x14ac:dyDescent="0.8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8.75" customHeight="1" x14ac:dyDescent="0.8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8.75" customHeight="1" x14ac:dyDescent="0.8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8.75" customHeight="1" x14ac:dyDescent="0.8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8.75" customHeight="1" x14ac:dyDescent="0.8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8.75" customHeight="1" x14ac:dyDescent="0.8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8.75" customHeight="1" x14ac:dyDescent="0.8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8.75" customHeight="1" x14ac:dyDescent="0.8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8.75" customHeight="1" x14ac:dyDescent="0.8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8.75" customHeight="1" x14ac:dyDescent="0.8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8.75" customHeight="1" x14ac:dyDescent="0.8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8.75" customHeight="1" x14ac:dyDescent="0.8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8.75" customHeight="1" x14ac:dyDescent="0.8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8.75" customHeight="1" x14ac:dyDescent="0.8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8.75" customHeight="1" x14ac:dyDescent="0.8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8.75" customHeight="1" x14ac:dyDescent="0.8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8.75" customHeight="1" x14ac:dyDescent="0.8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8.75" customHeight="1" x14ac:dyDescent="0.8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8.75" customHeight="1" x14ac:dyDescent="0.8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8.75" customHeight="1" x14ac:dyDescent="0.8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8.75" customHeight="1" x14ac:dyDescent="0.8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8.75" customHeight="1" x14ac:dyDescent="0.8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8.75" customHeight="1" x14ac:dyDescent="0.8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8.75" customHeight="1" x14ac:dyDescent="0.8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8.75" customHeight="1" x14ac:dyDescent="0.8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8.75" customHeight="1" x14ac:dyDescent="0.8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8.75" customHeight="1" x14ac:dyDescent="0.8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8.75" customHeight="1" x14ac:dyDescent="0.8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8.75" customHeight="1" x14ac:dyDescent="0.8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8.75" customHeight="1" x14ac:dyDescent="0.8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8.75" customHeight="1" x14ac:dyDescent="0.8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8.75" customHeight="1" x14ac:dyDescent="0.8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8.75" customHeight="1" x14ac:dyDescent="0.8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8.75" customHeight="1" x14ac:dyDescent="0.8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8.75" customHeight="1" x14ac:dyDescent="0.8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8.75" customHeight="1" x14ac:dyDescent="0.8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8.75" customHeight="1" x14ac:dyDescent="0.8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8.75" customHeight="1" x14ac:dyDescent="0.8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8.75" customHeight="1" x14ac:dyDescent="0.8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8.75" customHeight="1" x14ac:dyDescent="0.8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8.75" customHeight="1" x14ac:dyDescent="0.8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8.75" customHeight="1" x14ac:dyDescent="0.8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8.75" customHeight="1" x14ac:dyDescent="0.8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8.75" customHeight="1" x14ac:dyDescent="0.8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8.75" customHeight="1" x14ac:dyDescent="0.8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8.75" customHeight="1" x14ac:dyDescent="0.8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8.75" customHeight="1" x14ac:dyDescent="0.8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8.75" customHeight="1" x14ac:dyDescent="0.8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8.75" customHeight="1" x14ac:dyDescent="0.8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8.75" customHeight="1" x14ac:dyDescent="0.8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8.75" customHeight="1" x14ac:dyDescent="0.8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8.75" customHeight="1" x14ac:dyDescent="0.8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8.75" customHeight="1" x14ac:dyDescent="0.8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8.75" customHeight="1" x14ac:dyDescent="0.8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8.75" customHeight="1" x14ac:dyDescent="0.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8.75" customHeight="1" x14ac:dyDescent="0.8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8.75" customHeight="1" x14ac:dyDescent="0.8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8.75" customHeight="1" x14ac:dyDescent="0.8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8.75" customHeight="1" x14ac:dyDescent="0.8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8.75" customHeight="1" x14ac:dyDescent="0.8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8.75" customHeight="1" x14ac:dyDescent="0.8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8.75" customHeight="1" x14ac:dyDescent="0.8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8.75" customHeight="1" x14ac:dyDescent="0.8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8.75" customHeight="1" x14ac:dyDescent="0.8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8.75" customHeight="1" x14ac:dyDescent="0.8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8.75" customHeight="1" x14ac:dyDescent="0.8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8.75" customHeight="1" x14ac:dyDescent="0.8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8.75" customHeight="1" x14ac:dyDescent="0.8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8.75" customHeight="1" x14ac:dyDescent="0.8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8.75" customHeight="1" x14ac:dyDescent="0.8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8.75" customHeight="1" x14ac:dyDescent="0.8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8.75" customHeight="1" x14ac:dyDescent="0.8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8.75" customHeight="1" x14ac:dyDescent="0.8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8.75" customHeight="1" x14ac:dyDescent="0.8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8.75" customHeight="1" x14ac:dyDescent="0.8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8.75" customHeight="1" x14ac:dyDescent="0.8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8.75" customHeight="1" x14ac:dyDescent="0.8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8.75" customHeight="1" x14ac:dyDescent="0.8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8.75" customHeight="1" x14ac:dyDescent="0.8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8.75" customHeight="1" x14ac:dyDescent="0.8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8.75" customHeight="1" x14ac:dyDescent="0.8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8.75" customHeight="1" x14ac:dyDescent="0.8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8.75" customHeight="1" x14ac:dyDescent="0.8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8.75" customHeight="1" x14ac:dyDescent="0.8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8.75" customHeight="1" x14ac:dyDescent="0.8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8.75" customHeight="1" x14ac:dyDescent="0.8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8.75" customHeight="1" x14ac:dyDescent="0.8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8.75" customHeight="1" x14ac:dyDescent="0.8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8.75" customHeight="1" x14ac:dyDescent="0.8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8.75" customHeight="1" x14ac:dyDescent="0.8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8.75" customHeight="1" x14ac:dyDescent="0.8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8.75" customHeight="1" x14ac:dyDescent="0.8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8.75" customHeight="1" x14ac:dyDescent="0.8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8.75" customHeight="1" x14ac:dyDescent="0.8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8.75" customHeight="1" x14ac:dyDescent="0.8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8.75" customHeight="1" x14ac:dyDescent="0.8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8.75" customHeight="1" x14ac:dyDescent="0.8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8.75" customHeight="1" x14ac:dyDescent="0.8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8.75" customHeight="1" x14ac:dyDescent="0.8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8.75" customHeight="1" x14ac:dyDescent="0.8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8.75" customHeight="1" x14ac:dyDescent="0.8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8.75" customHeight="1" x14ac:dyDescent="0.8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8.75" customHeight="1" x14ac:dyDescent="0.8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8.75" customHeight="1" x14ac:dyDescent="0.8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8.75" customHeight="1" x14ac:dyDescent="0.8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8.75" customHeight="1" x14ac:dyDescent="0.8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8.75" customHeight="1" x14ac:dyDescent="0.8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8.75" customHeight="1" x14ac:dyDescent="0.8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8.75" customHeight="1" x14ac:dyDescent="0.8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8.75" customHeight="1" x14ac:dyDescent="0.8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8.75" customHeight="1" x14ac:dyDescent="0.8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8.75" customHeight="1" x14ac:dyDescent="0.8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8.75" customHeight="1" x14ac:dyDescent="0.8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8.75" customHeight="1" x14ac:dyDescent="0.8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8.75" customHeight="1" x14ac:dyDescent="0.8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8.75" customHeight="1" x14ac:dyDescent="0.8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8.75" customHeight="1" x14ac:dyDescent="0.8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8.75" customHeight="1" x14ac:dyDescent="0.8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8.75" customHeight="1" x14ac:dyDescent="0.8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8.75" customHeight="1" x14ac:dyDescent="0.8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8.75" customHeight="1" x14ac:dyDescent="0.8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8.75" customHeight="1" x14ac:dyDescent="0.8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8.75" customHeight="1" x14ac:dyDescent="0.8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8.75" customHeight="1" x14ac:dyDescent="0.8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8.75" customHeight="1" x14ac:dyDescent="0.8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8.75" customHeight="1" x14ac:dyDescent="0.8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8.75" customHeight="1" x14ac:dyDescent="0.8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8.75" customHeight="1" x14ac:dyDescent="0.8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8.75" customHeight="1" x14ac:dyDescent="0.8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8.75" customHeight="1" x14ac:dyDescent="0.8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8.75" customHeight="1" x14ac:dyDescent="0.8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8.75" customHeight="1" x14ac:dyDescent="0.8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8.75" customHeight="1" x14ac:dyDescent="0.8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8.75" customHeight="1" x14ac:dyDescent="0.8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8.75" customHeight="1" x14ac:dyDescent="0.8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8.75" customHeight="1" x14ac:dyDescent="0.8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8.75" customHeight="1" x14ac:dyDescent="0.8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8.75" customHeight="1" x14ac:dyDescent="0.8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8.75" customHeight="1" x14ac:dyDescent="0.8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8.75" customHeight="1" x14ac:dyDescent="0.8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8.75" customHeight="1" x14ac:dyDescent="0.8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8.75" customHeight="1" x14ac:dyDescent="0.8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8.75" customHeight="1" x14ac:dyDescent="0.8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8.75" customHeight="1" x14ac:dyDescent="0.8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8.75" customHeight="1" x14ac:dyDescent="0.8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8.75" customHeight="1" x14ac:dyDescent="0.8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8.75" customHeight="1" x14ac:dyDescent="0.8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8.75" customHeight="1" x14ac:dyDescent="0.8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8.75" customHeight="1" x14ac:dyDescent="0.8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8.75" customHeight="1" x14ac:dyDescent="0.8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8.75" customHeight="1" x14ac:dyDescent="0.8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8.75" customHeight="1" x14ac:dyDescent="0.8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8.75" customHeight="1" x14ac:dyDescent="0.8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8.75" customHeight="1" x14ac:dyDescent="0.8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8.75" customHeight="1" x14ac:dyDescent="0.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8.75" customHeight="1" x14ac:dyDescent="0.8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8.75" customHeight="1" x14ac:dyDescent="0.8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8.75" customHeight="1" x14ac:dyDescent="0.8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8.75" customHeight="1" x14ac:dyDescent="0.8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8.75" customHeight="1" x14ac:dyDescent="0.8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8.75" customHeight="1" x14ac:dyDescent="0.8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8.75" customHeight="1" x14ac:dyDescent="0.8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8.75" customHeight="1" x14ac:dyDescent="0.8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8.75" customHeight="1" x14ac:dyDescent="0.8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8.75" customHeight="1" x14ac:dyDescent="0.8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8.75" customHeight="1" x14ac:dyDescent="0.8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8.75" customHeight="1" x14ac:dyDescent="0.8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8.75" customHeight="1" x14ac:dyDescent="0.8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8.75" customHeight="1" x14ac:dyDescent="0.8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8.75" customHeight="1" x14ac:dyDescent="0.8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8.75" customHeight="1" x14ac:dyDescent="0.8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8.75" customHeight="1" x14ac:dyDescent="0.8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8.75" customHeight="1" x14ac:dyDescent="0.8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8.75" customHeight="1" x14ac:dyDescent="0.8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8.75" customHeight="1" x14ac:dyDescent="0.8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8.75" customHeight="1" x14ac:dyDescent="0.8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8.75" customHeight="1" x14ac:dyDescent="0.8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8.75" customHeight="1" x14ac:dyDescent="0.8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8.75" customHeight="1" x14ac:dyDescent="0.8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8.75" customHeight="1" x14ac:dyDescent="0.8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8.75" customHeight="1" x14ac:dyDescent="0.8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8.75" customHeight="1" x14ac:dyDescent="0.8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8.75" customHeight="1" x14ac:dyDescent="0.8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8.75" customHeight="1" x14ac:dyDescent="0.8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8.75" customHeight="1" x14ac:dyDescent="0.8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8.75" customHeight="1" x14ac:dyDescent="0.8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8.75" customHeight="1" x14ac:dyDescent="0.8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8.75" customHeight="1" x14ac:dyDescent="0.8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8.75" customHeight="1" x14ac:dyDescent="0.8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8.75" customHeight="1" x14ac:dyDescent="0.8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8.75" customHeight="1" x14ac:dyDescent="0.8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8.75" customHeight="1" x14ac:dyDescent="0.8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8.75" customHeight="1" x14ac:dyDescent="0.8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8.75" customHeight="1" x14ac:dyDescent="0.8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8.75" customHeight="1" x14ac:dyDescent="0.8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8.75" customHeight="1" x14ac:dyDescent="0.8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8.75" customHeight="1" x14ac:dyDescent="0.8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8.75" customHeight="1" x14ac:dyDescent="0.8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8.75" customHeight="1" x14ac:dyDescent="0.8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8.75" customHeight="1" x14ac:dyDescent="0.8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8.75" customHeight="1" x14ac:dyDescent="0.8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8.75" customHeight="1" x14ac:dyDescent="0.8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8.75" customHeight="1" x14ac:dyDescent="0.8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8.75" customHeight="1" x14ac:dyDescent="0.8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8.75" customHeight="1" x14ac:dyDescent="0.8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8.75" customHeight="1" x14ac:dyDescent="0.8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8.75" customHeight="1" x14ac:dyDescent="0.8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8.75" customHeight="1" x14ac:dyDescent="0.8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8.75" customHeight="1" x14ac:dyDescent="0.8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8.75" customHeight="1" x14ac:dyDescent="0.8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8.75" customHeight="1" x14ac:dyDescent="0.8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8.75" customHeight="1" x14ac:dyDescent="0.8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8.75" customHeight="1" x14ac:dyDescent="0.8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8.75" customHeight="1" x14ac:dyDescent="0.8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8.75" customHeight="1" x14ac:dyDescent="0.8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8.75" customHeight="1" x14ac:dyDescent="0.8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8.75" customHeight="1" x14ac:dyDescent="0.8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8.75" customHeight="1" x14ac:dyDescent="0.8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8.75" customHeight="1" x14ac:dyDescent="0.8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8.75" customHeight="1" x14ac:dyDescent="0.8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8.75" customHeight="1" x14ac:dyDescent="0.8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8.75" customHeight="1" x14ac:dyDescent="0.8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8.75" customHeight="1" x14ac:dyDescent="0.8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8.75" customHeight="1" x14ac:dyDescent="0.8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8.75" customHeight="1" x14ac:dyDescent="0.8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8.75" customHeight="1" x14ac:dyDescent="0.8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8.75" customHeight="1" x14ac:dyDescent="0.8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8.75" customHeight="1" x14ac:dyDescent="0.8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8.75" customHeight="1" x14ac:dyDescent="0.8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8.75" customHeight="1" x14ac:dyDescent="0.8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8.75" customHeight="1" x14ac:dyDescent="0.8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8.75" customHeight="1" x14ac:dyDescent="0.8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8.75" customHeight="1" x14ac:dyDescent="0.8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8.75" customHeight="1" x14ac:dyDescent="0.8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8.75" customHeight="1" x14ac:dyDescent="0.8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8.75" customHeight="1" x14ac:dyDescent="0.8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8.75" customHeight="1" x14ac:dyDescent="0.8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8.75" customHeight="1" x14ac:dyDescent="0.8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8.75" customHeight="1" x14ac:dyDescent="0.8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8.75" customHeight="1" x14ac:dyDescent="0.8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8.75" customHeight="1" x14ac:dyDescent="0.8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8.75" customHeight="1" x14ac:dyDescent="0.8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8.75" customHeight="1" x14ac:dyDescent="0.8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8.75" customHeight="1" x14ac:dyDescent="0.8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8.75" customHeight="1" x14ac:dyDescent="0.8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8.75" customHeight="1" x14ac:dyDescent="0.8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8.75" customHeight="1" x14ac:dyDescent="0.8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8.75" customHeight="1" x14ac:dyDescent="0.8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8.75" customHeight="1" x14ac:dyDescent="0.8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8.75" customHeight="1" x14ac:dyDescent="0.8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8.75" customHeight="1" x14ac:dyDescent="0.8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8.75" customHeight="1" x14ac:dyDescent="0.8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8.75" customHeight="1" x14ac:dyDescent="0.8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8.75" customHeight="1" x14ac:dyDescent="0.8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8.75" customHeight="1" x14ac:dyDescent="0.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8.75" customHeight="1" x14ac:dyDescent="0.8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8.75" customHeight="1" x14ac:dyDescent="0.8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8.75" customHeight="1" x14ac:dyDescent="0.8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8.75" customHeight="1" x14ac:dyDescent="0.8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8.75" customHeight="1" x14ac:dyDescent="0.8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8.75" customHeight="1" x14ac:dyDescent="0.8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8.75" customHeight="1" x14ac:dyDescent="0.8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8.75" customHeight="1" x14ac:dyDescent="0.8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8.75" customHeight="1" x14ac:dyDescent="0.8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8.75" customHeight="1" x14ac:dyDescent="0.8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8.75" customHeight="1" x14ac:dyDescent="0.8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8.75" customHeight="1" x14ac:dyDescent="0.8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8.75" customHeight="1" x14ac:dyDescent="0.8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8.75" customHeight="1" x14ac:dyDescent="0.8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8.75" customHeight="1" x14ac:dyDescent="0.8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8.75" customHeight="1" x14ac:dyDescent="0.8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8.75" customHeight="1" x14ac:dyDescent="0.8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</sheetData>
  <mergeCells count="439">
    <mergeCell ref="A23:A24"/>
    <mergeCell ref="B23:B24"/>
    <mergeCell ref="C23:C24"/>
    <mergeCell ref="D23:D24"/>
    <mergeCell ref="E23:E24"/>
    <mergeCell ref="F23:F24"/>
    <mergeCell ref="G23:G24"/>
    <mergeCell ref="O41:O42"/>
    <mergeCell ref="P41:P42"/>
    <mergeCell ref="H41:H42"/>
    <mergeCell ref="I41:I42"/>
    <mergeCell ref="J41:J42"/>
    <mergeCell ref="K41:K42"/>
    <mergeCell ref="L41:L42"/>
    <mergeCell ref="M41:M42"/>
    <mergeCell ref="N41:N42"/>
    <mergeCell ref="A37:A38"/>
    <mergeCell ref="B37:B38"/>
    <mergeCell ref="C37:C38"/>
    <mergeCell ref="D37:D38"/>
    <mergeCell ref="E37:E38"/>
    <mergeCell ref="F37:F38"/>
    <mergeCell ref="G37:G38"/>
    <mergeCell ref="A39:A40"/>
    <mergeCell ref="Q21:Q22"/>
    <mergeCell ref="R21:R22"/>
    <mergeCell ref="S21:S22"/>
    <mergeCell ref="Q23:Q24"/>
    <mergeCell ref="R23:R24"/>
    <mergeCell ref="S23:S24"/>
    <mergeCell ref="H21:H22"/>
    <mergeCell ref="I21:I22"/>
    <mergeCell ref="J21:J22"/>
    <mergeCell ref="K21:K22"/>
    <mergeCell ref="L21:L22"/>
    <mergeCell ref="M21:M22"/>
    <mergeCell ref="N21:N22"/>
    <mergeCell ref="O23:O24"/>
    <mergeCell ref="P23:P24"/>
    <mergeCell ref="H23:H24"/>
    <mergeCell ref="I23:I24"/>
    <mergeCell ref="J23:J24"/>
    <mergeCell ref="K23:K24"/>
    <mergeCell ref="L23:L24"/>
    <mergeCell ref="M23:M24"/>
    <mergeCell ref="N23:N24"/>
    <mergeCell ref="O21:O22"/>
    <mergeCell ref="P21:P22"/>
    <mergeCell ref="A21:A22"/>
    <mergeCell ref="B21:B22"/>
    <mergeCell ref="C21:C22"/>
    <mergeCell ref="D21:D22"/>
    <mergeCell ref="E21:E22"/>
    <mergeCell ref="F21:F22"/>
    <mergeCell ref="G21:G22"/>
    <mergeCell ref="H19:I20"/>
    <mergeCell ref="J19:J20"/>
    <mergeCell ref="A19:A20"/>
    <mergeCell ref="B19:B20"/>
    <mergeCell ref="C19:C20"/>
    <mergeCell ref="D19:D20"/>
    <mergeCell ref="E19:E20"/>
    <mergeCell ref="F19:F20"/>
    <mergeCell ref="G19:G20"/>
    <mergeCell ref="Q19:Q20"/>
    <mergeCell ref="R19:R20"/>
    <mergeCell ref="S19:S20"/>
    <mergeCell ref="K19:K20"/>
    <mergeCell ref="L19:L20"/>
    <mergeCell ref="M19:M20"/>
    <mergeCell ref="N19:N20"/>
    <mergeCell ref="O19:O20"/>
    <mergeCell ref="P19:P20"/>
    <mergeCell ref="Q17:Q18"/>
    <mergeCell ref="R17:R18"/>
    <mergeCell ref="S17:S18"/>
    <mergeCell ref="H17:H18"/>
    <mergeCell ref="I17:I18"/>
    <mergeCell ref="J17:J18"/>
    <mergeCell ref="K17:K18"/>
    <mergeCell ref="L17:L18"/>
    <mergeCell ref="M17:M18"/>
    <mergeCell ref="N17:N18"/>
    <mergeCell ref="A15:A16"/>
    <mergeCell ref="B15:B16"/>
    <mergeCell ref="C15:C16"/>
    <mergeCell ref="D15:D16"/>
    <mergeCell ref="E15:E16"/>
    <mergeCell ref="F15:F16"/>
    <mergeCell ref="G15:G16"/>
    <mergeCell ref="O17:O18"/>
    <mergeCell ref="P17:P18"/>
    <mergeCell ref="A17:A18"/>
    <mergeCell ref="B17:B18"/>
    <mergeCell ref="C17:C18"/>
    <mergeCell ref="D17:D18"/>
    <mergeCell ref="E17:E18"/>
    <mergeCell ref="F17:F18"/>
    <mergeCell ref="G17:G18"/>
    <mergeCell ref="O15:O16"/>
    <mergeCell ref="P15:P16"/>
    <mergeCell ref="Q15:Q16"/>
    <mergeCell ref="R15:R16"/>
    <mergeCell ref="S15:S16"/>
    <mergeCell ref="H15:H16"/>
    <mergeCell ref="I15:I16"/>
    <mergeCell ref="J15:J16"/>
    <mergeCell ref="K15:K16"/>
    <mergeCell ref="L15:L16"/>
    <mergeCell ref="M15:M16"/>
    <mergeCell ref="N15:N16"/>
    <mergeCell ref="S13:S14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G11:G12"/>
    <mergeCell ref="R13:R14"/>
    <mergeCell ref="P7:P8"/>
    <mergeCell ref="Q7:Q8"/>
    <mergeCell ref="R7:R8"/>
    <mergeCell ref="H7:I8"/>
    <mergeCell ref="J7:J8"/>
    <mergeCell ref="R11:R12"/>
    <mergeCell ref="A7:A8"/>
    <mergeCell ref="B7:B8"/>
    <mergeCell ref="A9:A10"/>
    <mergeCell ref="B9:B10"/>
    <mergeCell ref="C9:C10"/>
    <mergeCell ref="D9:D10"/>
    <mergeCell ref="E9:E10"/>
    <mergeCell ref="F9:F10"/>
    <mergeCell ref="G9:G10"/>
    <mergeCell ref="K11:K12"/>
    <mergeCell ref="L11:L12"/>
    <mergeCell ref="H11:H12"/>
    <mergeCell ref="R45:R46"/>
    <mergeCell ref="S45:S46"/>
    <mergeCell ref="S7:S8"/>
    <mergeCell ref="H9:H10"/>
    <mergeCell ref="I9:I10"/>
    <mergeCell ref="J9:J10"/>
    <mergeCell ref="K9:K10"/>
    <mergeCell ref="L9:L10"/>
    <mergeCell ref="R9:R10"/>
    <mergeCell ref="S9:S10"/>
    <mergeCell ref="Q41:Q42"/>
    <mergeCell ref="R41:R42"/>
    <mergeCell ref="S41:S42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I11:I12"/>
    <mergeCell ref="J11:J12"/>
    <mergeCell ref="A1:S2"/>
    <mergeCell ref="A3:D3"/>
    <mergeCell ref="A4:D4"/>
    <mergeCell ref="A5:A6"/>
    <mergeCell ref="B5:B6"/>
    <mergeCell ref="C5:C6"/>
    <mergeCell ref="D5:D6"/>
    <mergeCell ref="S5:S6"/>
    <mergeCell ref="H13:H14"/>
    <mergeCell ref="I13:I14"/>
    <mergeCell ref="J13:J14"/>
    <mergeCell ref="K13:K14"/>
    <mergeCell ref="L13:L14"/>
    <mergeCell ref="S11:S12"/>
    <mergeCell ref="M7:M8"/>
    <mergeCell ref="N7:N8"/>
    <mergeCell ref="O7:O8"/>
    <mergeCell ref="E5:E6"/>
    <mergeCell ref="F5:L6"/>
    <mergeCell ref="M5:Q5"/>
    <mergeCell ref="R5:R6"/>
    <mergeCell ref="M6:O6"/>
    <mergeCell ref="D7:D8"/>
    <mergeCell ref="E7:E8"/>
    <mergeCell ref="D59:D60"/>
    <mergeCell ref="E59:E60"/>
    <mergeCell ref="F59:L60"/>
    <mergeCell ref="B55:B56"/>
    <mergeCell ref="C55:C56"/>
    <mergeCell ref="D55:D56"/>
    <mergeCell ref="E55:E56"/>
    <mergeCell ref="F55:L56"/>
    <mergeCell ref="B41:B42"/>
    <mergeCell ref="C41:C42"/>
    <mergeCell ref="D41:D42"/>
    <mergeCell ref="E41:E42"/>
    <mergeCell ref="A44:D44"/>
    <mergeCell ref="A41:A42"/>
    <mergeCell ref="A45:A46"/>
    <mergeCell ref="B45:B46"/>
    <mergeCell ref="C45:C46"/>
    <mergeCell ref="F41:F42"/>
    <mergeCell ref="G41:G42"/>
    <mergeCell ref="D49:D50"/>
    <mergeCell ref="B39:B40"/>
    <mergeCell ref="D39:D40"/>
    <mergeCell ref="E39:E40"/>
    <mergeCell ref="F39:F40"/>
    <mergeCell ref="E49:E50"/>
    <mergeCell ref="F49:L50"/>
    <mergeCell ref="G39:G40"/>
    <mergeCell ref="H39:I40"/>
    <mergeCell ref="J39:J40"/>
    <mergeCell ref="F65:L66"/>
    <mergeCell ref="A65:A66"/>
    <mergeCell ref="B65:B66"/>
    <mergeCell ref="D65:D66"/>
    <mergeCell ref="E65:E66"/>
    <mergeCell ref="A58:D58"/>
    <mergeCell ref="M59:O59"/>
    <mergeCell ref="P59:Q59"/>
    <mergeCell ref="R59:R60"/>
    <mergeCell ref="A61:A62"/>
    <mergeCell ref="B61:B62"/>
    <mergeCell ref="C61:C62"/>
    <mergeCell ref="D61:D62"/>
    <mergeCell ref="E61:E62"/>
    <mergeCell ref="F61:L62"/>
    <mergeCell ref="D63:D64"/>
    <mergeCell ref="E63:E64"/>
    <mergeCell ref="A63:A64"/>
    <mergeCell ref="B63:B64"/>
    <mergeCell ref="C63:C64"/>
    <mergeCell ref="F63:L64"/>
    <mergeCell ref="A59:A60"/>
    <mergeCell ref="B59:B60"/>
    <mergeCell ref="C59:C60"/>
    <mergeCell ref="S59:S60"/>
    <mergeCell ref="M60:O60"/>
    <mergeCell ref="Q65:Q66"/>
    <mergeCell ref="R65:R66"/>
    <mergeCell ref="S65:S66"/>
    <mergeCell ref="Q61:Q62"/>
    <mergeCell ref="R61:R62"/>
    <mergeCell ref="S61:S62"/>
    <mergeCell ref="M65:O66"/>
    <mergeCell ref="P65:P66"/>
    <mergeCell ref="M61:O62"/>
    <mergeCell ref="P61:P62"/>
    <mergeCell ref="M63:O64"/>
    <mergeCell ref="P63:P64"/>
    <mergeCell ref="S63:S64"/>
    <mergeCell ref="Q63:Q64"/>
    <mergeCell ref="R63:R64"/>
    <mergeCell ref="M55:O56"/>
    <mergeCell ref="Q53:Q54"/>
    <mergeCell ref="R53:R54"/>
    <mergeCell ref="S53:S54"/>
    <mergeCell ref="P55:P56"/>
    <mergeCell ref="Q55:Q56"/>
    <mergeCell ref="R55:R56"/>
    <mergeCell ref="S55:S56"/>
    <mergeCell ref="A53:A54"/>
    <mergeCell ref="B53:B54"/>
    <mergeCell ref="D53:D54"/>
    <mergeCell ref="E53:E54"/>
    <mergeCell ref="F53:L54"/>
    <mergeCell ref="M53:O54"/>
    <mergeCell ref="P53:P54"/>
    <mergeCell ref="A55:A56"/>
    <mergeCell ref="M45:O45"/>
    <mergeCell ref="P45:Q45"/>
    <mergeCell ref="D45:D46"/>
    <mergeCell ref="E45:E46"/>
    <mergeCell ref="F45:L46"/>
    <mergeCell ref="A47:A48"/>
    <mergeCell ref="B47:B48"/>
    <mergeCell ref="C47:C48"/>
    <mergeCell ref="D47:D48"/>
    <mergeCell ref="F47:L48"/>
    <mergeCell ref="M49:O50"/>
    <mergeCell ref="M46:O46"/>
    <mergeCell ref="Q51:Q52"/>
    <mergeCell ref="R51:R52"/>
    <mergeCell ref="S51:S52"/>
    <mergeCell ref="A51:A52"/>
    <mergeCell ref="B51:B52"/>
    <mergeCell ref="D51:D52"/>
    <mergeCell ref="E51:E52"/>
    <mergeCell ref="F51:L52"/>
    <mergeCell ref="M51:O52"/>
    <mergeCell ref="P51:P52"/>
    <mergeCell ref="Q47:Q48"/>
    <mergeCell ref="R47:R48"/>
    <mergeCell ref="S47:S48"/>
    <mergeCell ref="M47:O48"/>
    <mergeCell ref="P47:P48"/>
    <mergeCell ref="P49:P50"/>
    <mergeCell ref="Q49:Q50"/>
    <mergeCell ref="R49:R50"/>
    <mergeCell ref="S49:S50"/>
    <mergeCell ref="A49:A50"/>
    <mergeCell ref="B49:B50"/>
    <mergeCell ref="C49:C50"/>
    <mergeCell ref="Q37:Q38"/>
    <mergeCell ref="R37:R38"/>
    <mergeCell ref="S37:S38"/>
    <mergeCell ref="K37:K38"/>
    <mergeCell ref="L37:L38"/>
    <mergeCell ref="M37:M38"/>
    <mergeCell ref="N37:N38"/>
    <mergeCell ref="O37:O38"/>
    <mergeCell ref="P37:P38"/>
    <mergeCell ref="B35:B36"/>
    <mergeCell ref="C35:C36"/>
    <mergeCell ref="D35:D36"/>
    <mergeCell ref="E35:E36"/>
    <mergeCell ref="F35:F36"/>
    <mergeCell ref="G35:G36"/>
    <mergeCell ref="S33:S34"/>
    <mergeCell ref="S35:S36"/>
    <mergeCell ref="K33:K34"/>
    <mergeCell ref="L33:L34"/>
    <mergeCell ref="M33:M34"/>
    <mergeCell ref="N33:N34"/>
    <mergeCell ref="O33:O34"/>
    <mergeCell ref="P33:P34"/>
    <mergeCell ref="F33:F34"/>
    <mergeCell ref="G33:G34"/>
    <mergeCell ref="S31:S32"/>
    <mergeCell ref="K31:K32"/>
    <mergeCell ref="L31:L32"/>
    <mergeCell ref="M31:M32"/>
    <mergeCell ref="N31:N32"/>
    <mergeCell ref="O31:O32"/>
    <mergeCell ref="P31:P32"/>
    <mergeCell ref="Q31:Q32"/>
    <mergeCell ref="A31:A32"/>
    <mergeCell ref="B31:B32"/>
    <mergeCell ref="D31:D32"/>
    <mergeCell ref="E31:E32"/>
    <mergeCell ref="F31:F32"/>
    <mergeCell ref="G31:G32"/>
    <mergeCell ref="A29:A30"/>
    <mergeCell ref="B29:B30"/>
    <mergeCell ref="D29:D30"/>
    <mergeCell ref="E29:E30"/>
    <mergeCell ref="F29:F30"/>
    <mergeCell ref="G29:G30"/>
    <mergeCell ref="Q35:Q36"/>
    <mergeCell ref="R35:R36"/>
    <mergeCell ref="H35:J36"/>
    <mergeCell ref="K35:K36"/>
    <mergeCell ref="L35:L36"/>
    <mergeCell ref="M35:M36"/>
    <mergeCell ref="N35:N36"/>
    <mergeCell ref="O35:O36"/>
    <mergeCell ref="P35:P36"/>
    <mergeCell ref="R31:R32"/>
    <mergeCell ref="Q33:Q34"/>
    <mergeCell ref="R33:R34"/>
    <mergeCell ref="A33:A34"/>
    <mergeCell ref="B33:B34"/>
    <mergeCell ref="C33:C34"/>
    <mergeCell ref="D33:D34"/>
    <mergeCell ref="E33:E34"/>
    <mergeCell ref="A35:A36"/>
    <mergeCell ref="A25:A26"/>
    <mergeCell ref="B25:B26"/>
    <mergeCell ref="C25:C26"/>
    <mergeCell ref="D25:D26"/>
    <mergeCell ref="E25:E26"/>
    <mergeCell ref="F25:F26"/>
    <mergeCell ref="G25:G26"/>
    <mergeCell ref="R27:R28"/>
    <mergeCell ref="S27:S28"/>
    <mergeCell ref="K27:K28"/>
    <mergeCell ref="L27:L28"/>
    <mergeCell ref="M27:M28"/>
    <mergeCell ref="N27:N28"/>
    <mergeCell ref="O27:O28"/>
    <mergeCell ref="P27:P28"/>
    <mergeCell ref="Q27:Q28"/>
    <mergeCell ref="A27:A28"/>
    <mergeCell ref="B27:B28"/>
    <mergeCell ref="D27:D28"/>
    <mergeCell ref="E27:E28"/>
    <mergeCell ref="F27:F28"/>
    <mergeCell ref="G27:G28"/>
    <mergeCell ref="O25:O26"/>
    <mergeCell ref="P25:P26"/>
    <mergeCell ref="Q25:Q26"/>
    <mergeCell ref="R25:R26"/>
    <mergeCell ref="S25:S26"/>
    <mergeCell ref="H25:H26"/>
    <mergeCell ref="I25:I26"/>
    <mergeCell ref="J25:J26"/>
    <mergeCell ref="K25:K26"/>
    <mergeCell ref="L25:L26"/>
    <mergeCell ref="M25:M26"/>
    <mergeCell ref="N25:N26"/>
    <mergeCell ref="R29:R30"/>
    <mergeCell ref="S29:S30"/>
    <mergeCell ref="K29:K30"/>
    <mergeCell ref="L29:L30"/>
    <mergeCell ref="M29:M30"/>
    <mergeCell ref="N29:N30"/>
    <mergeCell ref="O29:O30"/>
    <mergeCell ref="P29:P30"/>
    <mergeCell ref="Q29:Q30"/>
    <mergeCell ref="H27:I28"/>
    <mergeCell ref="J27:J28"/>
    <mergeCell ref="H29:I30"/>
    <mergeCell ref="J29:J30"/>
    <mergeCell ref="H31:I32"/>
    <mergeCell ref="J31:J32"/>
    <mergeCell ref="H33:I34"/>
    <mergeCell ref="J33:J34"/>
    <mergeCell ref="H37:I38"/>
    <mergeCell ref="J37:J38"/>
    <mergeCell ref="Q67:Q68"/>
    <mergeCell ref="R67:R68"/>
    <mergeCell ref="S67:S68"/>
    <mergeCell ref="A67:A68"/>
    <mergeCell ref="B67:B68"/>
    <mergeCell ref="D67:D68"/>
    <mergeCell ref="E67:E68"/>
    <mergeCell ref="F67:L68"/>
    <mergeCell ref="M67:O68"/>
    <mergeCell ref="P67:P68"/>
  </mergeCells>
  <phoneticPr fontId="5"/>
  <printOptions horizontalCentered="1"/>
  <pageMargins left="0.31496062992125984" right="0.31496062992125984" top="0.35433070866141736" bottom="0.35433070866141736" header="0" footer="0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0"/>
  <sheetViews>
    <sheetView topLeftCell="A38" workbookViewId="0">
      <selection activeCell="BA31" sqref="BA31"/>
    </sheetView>
  </sheetViews>
  <sheetFormatPr defaultColWidth="14.421875" defaultRowHeight="15" customHeight="1" x14ac:dyDescent="0.85"/>
  <cols>
    <col min="1" max="1" width="3.84375" customWidth="1"/>
    <col min="2" max="2" width="11.265625" customWidth="1"/>
    <col min="3" max="3" width="7.421875" customWidth="1"/>
    <col min="4" max="4" width="14" customWidth="1"/>
    <col min="5" max="5" width="6.84375" customWidth="1"/>
    <col min="6" max="6" width="2.421875" customWidth="1"/>
    <col min="7" max="11" width="2" customWidth="1"/>
    <col min="12" max="12" width="2.421875" style="27" customWidth="1"/>
    <col min="13" max="13" width="3.15234375" customWidth="1"/>
    <col min="14" max="14" width="1.84375" customWidth="1"/>
    <col min="15" max="15" width="3.265625" customWidth="1"/>
    <col min="16" max="26" width="8.69140625" customWidth="1"/>
  </cols>
  <sheetData>
    <row r="1" spans="1:19" ht="14.25" customHeight="1" x14ac:dyDescent="0.85">
      <c r="A1" s="117" t="s">
        <v>135</v>
      </c>
      <c r="B1" s="116"/>
      <c r="C1" s="116"/>
      <c r="D1" s="11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9" ht="14.25" customHeight="1" x14ac:dyDescent="0.85">
      <c r="A2" s="117" t="s">
        <v>1</v>
      </c>
      <c r="B2" s="116"/>
      <c r="C2" s="11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ht="14.25" customHeight="1" x14ac:dyDescent="0.85">
      <c r="A3" s="84" t="s">
        <v>2</v>
      </c>
      <c r="B3" s="84" t="s">
        <v>3</v>
      </c>
      <c r="C3" s="84" t="s">
        <v>4</v>
      </c>
      <c r="D3" s="84" t="s">
        <v>5</v>
      </c>
      <c r="E3" s="84" t="s">
        <v>6</v>
      </c>
      <c r="F3" s="109" t="s">
        <v>7</v>
      </c>
      <c r="G3" s="96"/>
      <c r="H3" s="96"/>
      <c r="I3" s="96"/>
      <c r="J3" s="96"/>
      <c r="K3" s="96"/>
      <c r="L3" s="97"/>
      <c r="M3" s="112" t="s">
        <v>8</v>
      </c>
      <c r="N3" s="118"/>
      <c r="O3" s="118"/>
      <c r="P3" s="118"/>
      <c r="Q3" s="113"/>
      <c r="R3" s="84" t="s">
        <v>9</v>
      </c>
      <c r="S3" s="84" t="s">
        <v>10</v>
      </c>
    </row>
    <row r="4" spans="1:19" ht="14.25" customHeight="1" x14ac:dyDescent="0.85">
      <c r="A4" s="85"/>
      <c r="B4" s="85"/>
      <c r="C4" s="85"/>
      <c r="D4" s="85"/>
      <c r="E4" s="85"/>
      <c r="F4" s="83"/>
      <c r="G4" s="98"/>
      <c r="H4" s="98"/>
      <c r="I4" s="98"/>
      <c r="J4" s="98"/>
      <c r="K4" s="98"/>
      <c r="L4" s="99"/>
      <c r="M4" s="112" t="s">
        <v>11</v>
      </c>
      <c r="N4" s="118"/>
      <c r="O4" s="113"/>
      <c r="P4" s="5" t="s">
        <v>12</v>
      </c>
      <c r="Q4" s="5" t="s">
        <v>13</v>
      </c>
      <c r="R4" s="85"/>
      <c r="S4" s="85"/>
    </row>
    <row r="5" spans="1:19" ht="14.25" customHeight="1" x14ac:dyDescent="0.85">
      <c r="A5" s="84">
        <v>1</v>
      </c>
      <c r="B5" s="88">
        <v>0.39583333333333331</v>
      </c>
      <c r="C5" s="3" t="s">
        <v>14</v>
      </c>
      <c r="D5" s="84" t="s">
        <v>62</v>
      </c>
      <c r="E5" s="84" t="s">
        <v>16</v>
      </c>
      <c r="F5" s="95"/>
      <c r="G5" s="100"/>
      <c r="H5" s="100" t="s">
        <v>86</v>
      </c>
      <c r="I5" s="100"/>
      <c r="J5" s="100" t="s">
        <v>11</v>
      </c>
      <c r="K5" s="100"/>
      <c r="L5" s="102"/>
      <c r="M5" s="104" t="s">
        <v>17</v>
      </c>
      <c r="N5" s="100" t="s">
        <v>18</v>
      </c>
      <c r="O5" s="105" t="s">
        <v>86</v>
      </c>
      <c r="P5" s="88">
        <f>$B5-TIME(0,35,0)</f>
        <v>0.37152777777777773</v>
      </c>
      <c r="Q5" s="88">
        <f>$B5-TIME(0,20,0)</f>
        <v>0.38194444444444442</v>
      </c>
      <c r="R5" s="84" t="s">
        <v>20</v>
      </c>
      <c r="S5" s="84" t="s">
        <v>21</v>
      </c>
    </row>
    <row r="6" spans="1:19" ht="14.25" customHeight="1" x14ac:dyDescent="0.85">
      <c r="A6" s="85"/>
      <c r="B6" s="85"/>
      <c r="C6" s="12" t="s">
        <v>22</v>
      </c>
      <c r="D6" s="85"/>
      <c r="E6" s="85"/>
      <c r="F6" s="107"/>
      <c r="G6" s="116"/>
      <c r="H6" s="101"/>
      <c r="I6" s="101"/>
      <c r="J6" s="98"/>
      <c r="K6" s="116"/>
      <c r="L6" s="106"/>
      <c r="M6" s="83"/>
      <c r="N6" s="98"/>
      <c r="O6" s="99"/>
      <c r="P6" s="85"/>
      <c r="Q6" s="85"/>
      <c r="R6" s="85"/>
      <c r="S6" s="85"/>
    </row>
    <row r="7" spans="1:19" ht="14.25" customHeight="1" x14ac:dyDescent="0.85">
      <c r="A7" s="84">
        <v>2</v>
      </c>
      <c r="B7" s="88">
        <v>0.41666666666666669</v>
      </c>
      <c r="C7" s="84" t="s">
        <v>23</v>
      </c>
      <c r="D7" s="84" t="s">
        <v>15</v>
      </c>
      <c r="E7" s="84" t="s">
        <v>25</v>
      </c>
      <c r="F7" s="95" t="s">
        <v>87</v>
      </c>
      <c r="G7" s="100" t="s">
        <v>11</v>
      </c>
      <c r="H7" s="100" t="s">
        <v>26</v>
      </c>
      <c r="I7" s="100" t="s">
        <v>27</v>
      </c>
      <c r="J7" s="100" t="s">
        <v>28</v>
      </c>
      <c r="K7" s="100" t="s">
        <v>29</v>
      </c>
      <c r="L7" s="102" t="s">
        <v>87</v>
      </c>
      <c r="M7" s="10" t="s">
        <v>17</v>
      </c>
      <c r="N7" s="8" t="s">
        <v>18</v>
      </c>
      <c r="O7" s="11" t="s">
        <v>31</v>
      </c>
      <c r="P7" s="6">
        <f>$B7-TIME(0,35,0)</f>
        <v>0.3923611111111111</v>
      </c>
      <c r="Q7" s="6">
        <f>$B7-TIME(0,20,0)</f>
        <v>0.40277777777777779</v>
      </c>
      <c r="R7" s="84" t="s">
        <v>20</v>
      </c>
      <c r="S7" s="84" t="s">
        <v>21</v>
      </c>
    </row>
    <row r="8" spans="1:19" ht="14.25" customHeight="1" x14ac:dyDescent="0.85">
      <c r="A8" s="85"/>
      <c r="B8" s="85"/>
      <c r="C8" s="85"/>
      <c r="D8" s="85"/>
      <c r="E8" s="85"/>
      <c r="F8" s="107"/>
      <c r="G8" s="116"/>
      <c r="H8" s="116"/>
      <c r="I8" s="116"/>
      <c r="J8" s="116"/>
      <c r="K8" s="116"/>
      <c r="L8" s="106"/>
      <c r="M8" s="16" t="s">
        <v>33</v>
      </c>
      <c r="N8" s="14" t="s">
        <v>18</v>
      </c>
      <c r="O8" s="17" t="s">
        <v>87</v>
      </c>
      <c r="P8" s="18">
        <f t="shared" ref="P8:Q8" si="0">P7+TIME(0,20,0)</f>
        <v>0.40625</v>
      </c>
      <c r="Q8" s="18">
        <f t="shared" si="0"/>
        <v>0.41666666666666669</v>
      </c>
      <c r="R8" s="85"/>
      <c r="S8" s="85"/>
    </row>
    <row r="9" spans="1:19" ht="14.25" customHeight="1" x14ac:dyDescent="0.85">
      <c r="A9" s="84">
        <v>3</v>
      </c>
      <c r="B9" s="88">
        <v>0.44097222222222227</v>
      </c>
      <c r="C9" s="84" t="s">
        <v>22</v>
      </c>
      <c r="D9" s="84" t="s">
        <v>15</v>
      </c>
      <c r="E9" s="84" t="s">
        <v>25</v>
      </c>
      <c r="F9" s="95" t="s">
        <v>64</v>
      </c>
      <c r="G9" s="100" t="s">
        <v>11</v>
      </c>
      <c r="H9" s="100" t="s">
        <v>26</v>
      </c>
      <c r="I9" s="100" t="s">
        <v>17</v>
      </c>
      <c r="J9" s="100" t="s">
        <v>28</v>
      </c>
      <c r="K9" s="100" t="s">
        <v>29</v>
      </c>
      <c r="L9" s="102" t="s">
        <v>63</v>
      </c>
      <c r="M9" s="10" t="s">
        <v>17</v>
      </c>
      <c r="N9" s="8" t="s">
        <v>18</v>
      </c>
      <c r="O9" s="11" t="s">
        <v>31</v>
      </c>
      <c r="P9" s="6">
        <f>$B9-TIME(0,35,0)</f>
        <v>0.41666666666666669</v>
      </c>
      <c r="Q9" s="6">
        <f>$B9-TIME(0,20,0)</f>
        <v>0.42708333333333337</v>
      </c>
      <c r="R9" s="84" t="s">
        <v>20</v>
      </c>
      <c r="S9" s="84" t="s">
        <v>21</v>
      </c>
    </row>
    <row r="10" spans="1:19" ht="14.25" customHeight="1" x14ac:dyDescent="0.85">
      <c r="A10" s="119"/>
      <c r="B10" s="119"/>
      <c r="C10" s="119"/>
      <c r="D10" s="119"/>
      <c r="E10" s="119"/>
      <c r="F10" s="107"/>
      <c r="G10" s="116"/>
      <c r="H10" s="116"/>
      <c r="I10" s="116"/>
      <c r="J10" s="116"/>
      <c r="K10" s="116"/>
      <c r="L10" s="106"/>
      <c r="M10" s="21" t="s">
        <v>33</v>
      </c>
      <c r="N10" s="22" t="s">
        <v>18</v>
      </c>
      <c r="O10" s="23" t="s">
        <v>34</v>
      </c>
      <c r="P10" s="24">
        <f t="shared" ref="P10:Q10" si="1">P9+TIME(0,20,0)</f>
        <v>0.43055555555555558</v>
      </c>
      <c r="Q10" s="24">
        <f t="shared" si="1"/>
        <v>0.44097222222222227</v>
      </c>
      <c r="R10" s="119"/>
      <c r="S10" s="119"/>
    </row>
    <row r="11" spans="1:19" ht="14.25" customHeight="1" x14ac:dyDescent="0.85">
      <c r="A11" s="119"/>
      <c r="B11" s="119"/>
      <c r="C11" s="119"/>
      <c r="D11" s="119"/>
      <c r="E11" s="119"/>
      <c r="F11" s="107"/>
      <c r="G11" s="116"/>
      <c r="H11" s="116"/>
      <c r="I11" s="116"/>
      <c r="J11" s="116"/>
      <c r="K11" s="116"/>
      <c r="L11" s="106"/>
      <c r="M11" s="16" t="s">
        <v>65</v>
      </c>
      <c r="N11" s="14" t="s">
        <v>18</v>
      </c>
      <c r="O11" s="17" t="s">
        <v>64</v>
      </c>
      <c r="P11" s="24">
        <f t="shared" ref="P11:Q11" si="2">P10+TIME(0,20,0)</f>
        <v>0.44444444444444448</v>
      </c>
      <c r="Q11" s="24">
        <f t="shared" si="2"/>
        <v>0.45486111111111116</v>
      </c>
      <c r="R11" s="85"/>
      <c r="S11" s="85"/>
    </row>
    <row r="12" spans="1:19" ht="14.25" customHeight="1" x14ac:dyDescent="0.85">
      <c r="A12" s="84">
        <v>4</v>
      </c>
      <c r="B12" s="88">
        <v>0.47916666666666669</v>
      </c>
      <c r="C12" s="84" t="s">
        <v>23</v>
      </c>
      <c r="D12" s="84" t="s">
        <v>35</v>
      </c>
      <c r="E12" s="84" t="s">
        <v>40</v>
      </c>
      <c r="F12" s="95"/>
      <c r="G12" s="100"/>
      <c r="H12" s="100" t="s">
        <v>94</v>
      </c>
      <c r="I12" s="100"/>
      <c r="J12" s="100" t="s">
        <v>11</v>
      </c>
      <c r="K12" s="100"/>
      <c r="L12" s="102"/>
      <c r="M12" s="104"/>
      <c r="N12" s="100" t="s">
        <v>17</v>
      </c>
      <c r="O12" s="105"/>
      <c r="P12" s="88">
        <f>$B12-TIME(0,35,0)</f>
        <v>0.4548611111111111</v>
      </c>
      <c r="Q12" s="88">
        <f>$B12-TIME(0,20,0)</f>
        <v>0.46527777777777779</v>
      </c>
      <c r="R12" s="84" t="s">
        <v>20</v>
      </c>
      <c r="S12" s="84" t="s">
        <v>40</v>
      </c>
    </row>
    <row r="13" spans="1:19" ht="14.25" customHeight="1" x14ac:dyDescent="0.85">
      <c r="A13" s="85"/>
      <c r="B13" s="85"/>
      <c r="C13" s="85"/>
      <c r="D13" s="85"/>
      <c r="E13" s="85"/>
      <c r="F13" s="107"/>
      <c r="G13" s="98"/>
      <c r="H13" s="101"/>
      <c r="I13" s="101"/>
      <c r="J13" s="98"/>
      <c r="K13" s="98"/>
      <c r="L13" s="106"/>
      <c r="M13" s="83"/>
      <c r="N13" s="98"/>
      <c r="O13" s="99"/>
      <c r="P13" s="85"/>
      <c r="Q13" s="85"/>
      <c r="R13" s="85"/>
      <c r="S13" s="85"/>
    </row>
    <row r="14" spans="1:19" ht="14.25" customHeight="1" x14ac:dyDescent="0.85">
      <c r="A14" s="84">
        <v>5</v>
      </c>
      <c r="B14" s="88">
        <v>0.49305555555555558</v>
      </c>
      <c r="C14" s="19" t="s">
        <v>46</v>
      </c>
      <c r="D14" s="84" t="s">
        <v>37</v>
      </c>
      <c r="E14" s="84" t="s">
        <v>40</v>
      </c>
      <c r="F14" s="95"/>
      <c r="G14" s="100"/>
      <c r="H14" s="100" t="s">
        <v>94</v>
      </c>
      <c r="I14" s="100"/>
      <c r="J14" s="100" t="s">
        <v>11</v>
      </c>
      <c r="K14" s="100"/>
      <c r="L14" s="102"/>
      <c r="M14" s="104"/>
      <c r="N14" s="100" t="s">
        <v>17</v>
      </c>
      <c r="O14" s="105"/>
      <c r="P14" s="88">
        <f>$B14-TIME(0,35,0)</f>
        <v>0.46875</v>
      </c>
      <c r="Q14" s="88">
        <f>$B14-TIME(0,20,0)</f>
        <v>0.47916666666666669</v>
      </c>
      <c r="R14" s="84" t="s">
        <v>20</v>
      </c>
      <c r="S14" s="84" t="s">
        <v>38</v>
      </c>
    </row>
    <row r="15" spans="1:19" ht="14.25" customHeight="1" x14ac:dyDescent="0.85">
      <c r="A15" s="85"/>
      <c r="B15" s="85"/>
      <c r="C15" s="12" t="s">
        <v>22</v>
      </c>
      <c r="D15" s="85"/>
      <c r="E15" s="85"/>
      <c r="F15" s="107"/>
      <c r="G15" s="98"/>
      <c r="H15" s="101"/>
      <c r="I15" s="101"/>
      <c r="J15" s="98"/>
      <c r="K15" s="98"/>
      <c r="L15" s="106"/>
      <c r="M15" s="83"/>
      <c r="N15" s="98"/>
      <c r="O15" s="99"/>
      <c r="P15" s="85"/>
      <c r="Q15" s="85"/>
      <c r="R15" s="85"/>
      <c r="S15" s="85"/>
    </row>
    <row r="16" spans="1:19" ht="14.25" customHeight="1" x14ac:dyDescent="0.85">
      <c r="A16" s="84">
        <v>6</v>
      </c>
      <c r="B16" s="88">
        <v>0.5</v>
      </c>
      <c r="C16" s="84" t="s">
        <v>23</v>
      </c>
      <c r="D16" s="84" t="s">
        <v>37</v>
      </c>
      <c r="E16" s="84" t="s">
        <v>40</v>
      </c>
      <c r="F16" s="95"/>
      <c r="G16" s="100"/>
      <c r="H16" s="100" t="s">
        <v>94</v>
      </c>
      <c r="I16" s="100"/>
      <c r="J16" s="100" t="s">
        <v>11</v>
      </c>
      <c r="K16" s="100"/>
      <c r="L16" s="102"/>
      <c r="M16" s="104"/>
      <c r="N16" s="100" t="s">
        <v>17</v>
      </c>
      <c r="O16" s="105"/>
      <c r="P16" s="88">
        <f>$B16-TIME(0,35,0)</f>
        <v>0.47569444444444442</v>
      </c>
      <c r="Q16" s="88">
        <f>$B16-TIME(0,20,0)</f>
        <v>0.4861111111111111</v>
      </c>
      <c r="R16" s="84" t="s">
        <v>20</v>
      </c>
      <c r="S16" s="84" t="s">
        <v>40</v>
      </c>
    </row>
    <row r="17" spans="1:19" ht="14.25" customHeight="1" x14ac:dyDescent="0.85">
      <c r="A17" s="85"/>
      <c r="B17" s="85"/>
      <c r="C17" s="85"/>
      <c r="D17" s="85"/>
      <c r="E17" s="85"/>
      <c r="F17" s="107"/>
      <c r="G17" s="98"/>
      <c r="H17" s="101"/>
      <c r="I17" s="101"/>
      <c r="J17" s="98"/>
      <c r="K17" s="98"/>
      <c r="L17" s="106"/>
      <c r="M17" s="83"/>
      <c r="N17" s="98"/>
      <c r="O17" s="99"/>
      <c r="P17" s="85"/>
      <c r="Q17" s="85"/>
      <c r="R17" s="85"/>
      <c r="S17" s="85"/>
    </row>
    <row r="18" spans="1:19" ht="14.25" customHeight="1" x14ac:dyDescent="0.85">
      <c r="A18" s="84">
        <v>7</v>
      </c>
      <c r="B18" s="88">
        <v>0.50694444444444442</v>
      </c>
      <c r="C18" s="84" t="s">
        <v>22</v>
      </c>
      <c r="D18" s="84" t="s">
        <v>37</v>
      </c>
      <c r="E18" s="84" t="s">
        <v>40</v>
      </c>
      <c r="F18" s="95"/>
      <c r="G18" s="100"/>
      <c r="H18" s="100" t="s">
        <v>94</v>
      </c>
      <c r="I18" s="100"/>
      <c r="J18" s="100" t="s">
        <v>11</v>
      </c>
      <c r="K18" s="100"/>
      <c r="L18" s="102"/>
      <c r="M18" s="104"/>
      <c r="N18" s="100" t="s">
        <v>17</v>
      </c>
      <c r="O18" s="105"/>
      <c r="P18" s="88">
        <f>$B18-TIME(0,35,0)</f>
        <v>0.48263888888888884</v>
      </c>
      <c r="Q18" s="88">
        <f>$B18-TIME(0,20,0)</f>
        <v>0.49305555555555552</v>
      </c>
      <c r="R18" s="84" t="s">
        <v>20</v>
      </c>
      <c r="S18" s="84" t="s">
        <v>40</v>
      </c>
    </row>
    <row r="19" spans="1:19" ht="14.25" customHeight="1" x14ac:dyDescent="0.85">
      <c r="A19" s="85"/>
      <c r="B19" s="85"/>
      <c r="C19" s="85"/>
      <c r="D19" s="85"/>
      <c r="E19" s="85"/>
      <c r="F19" s="107"/>
      <c r="G19" s="98"/>
      <c r="H19" s="101"/>
      <c r="I19" s="101"/>
      <c r="J19" s="98"/>
      <c r="K19" s="98"/>
      <c r="L19" s="106"/>
      <c r="M19" s="83"/>
      <c r="N19" s="98"/>
      <c r="O19" s="99"/>
      <c r="P19" s="85"/>
      <c r="Q19" s="85"/>
      <c r="R19" s="85"/>
      <c r="S19" s="85"/>
    </row>
    <row r="20" spans="1:19" ht="14.25" customHeight="1" x14ac:dyDescent="0.85">
      <c r="A20" s="84">
        <v>8</v>
      </c>
      <c r="B20" s="88">
        <v>0.51388888888888895</v>
      </c>
      <c r="C20" s="84" t="s">
        <v>22</v>
      </c>
      <c r="D20" s="84" t="s">
        <v>66</v>
      </c>
      <c r="E20" s="84" t="s">
        <v>25</v>
      </c>
      <c r="F20" s="95" t="s">
        <v>67</v>
      </c>
      <c r="G20" s="100" t="s">
        <v>11</v>
      </c>
      <c r="H20" s="100" t="s">
        <v>26</v>
      </c>
      <c r="I20" s="100" t="s">
        <v>45</v>
      </c>
      <c r="J20" s="100" t="s">
        <v>28</v>
      </c>
      <c r="K20" s="100" t="s">
        <v>29</v>
      </c>
      <c r="L20" s="102" t="s">
        <v>19</v>
      </c>
      <c r="M20" s="10" t="s">
        <v>17</v>
      </c>
      <c r="N20" s="8" t="s">
        <v>18</v>
      </c>
      <c r="O20" s="11" t="s">
        <v>31</v>
      </c>
      <c r="P20" s="6">
        <f>$B20-TIME(0,35,0)</f>
        <v>0.48958333333333337</v>
      </c>
      <c r="Q20" s="6">
        <f>$B20-TIME(0,20,0)</f>
        <v>0.50000000000000011</v>
      </c>
      <c r="R20" s="84" t="s">
        <v>20</v>
      </c>
      <c r="S20" s="84" t="s">
        <v>32</v>
      </c>
    </row>
    <row r="21" spans="1:19" ht="14.25" customHeight="1" x14ac:dyDescent="0.85">
      <c r="A21" s="85"/>
      <c r="B21" s="85"/>
      <c r="C21" s="85"/>
      <c r="D21" s="85"/>
      <c r="E21" s="85"/>
      <c r="F21" s="107"/>
      <c r="G21" s="98"/>
      <c r="H21" s="98"/>
      <c r="I21" s="98"/>
      <c r="J21" s="98"/>
      <c r="K21" s="98"/>
      <c r="L21" s="106"/>
      <c r="M21" s="16" t="s">
        <v>33</v>
      </c>
      <c r="N21" s="14" t="s">
        <v>18</v>
      </c>
      <c r="O21" s="17" t="s">
        <v>67</v>
      </c>
      <c r="P21" s="18">
        <f t="shared" ref="P21:Q21" si="3">P20+TIME(0,20,0)</f>
        <v>0.50347222222222221</v>
      </c>
      <c r="Q21" s="18">
        <f t="shared" si="3"/>
        <v>0.51388888888888895</v>
      </c>
      <c r="R21" s="85"/>
      <c r="S21" s="85"/>
    </row>
    <row r="22" spans="1:19" ht="14.25" customHeight="1" x14ac:dyDescent="0.85">
      <c r="A22" s="84">
        <v>9</v>
      </c>
      <c r="B22" s="88">
        <v>0.54861111111111105</v>
      </c>
      <c r="C22" s="84" t="s">
        <v>23</v>
      </c>
      <c r="D22" s="84" t="s">
        <v>68</v>
      </c>
      <c r="E22" s="84" t="s">
        <v>25</v>
      </c>
      <c r="F22" s="95" t="s">
        <v>88</v>
      </c>
      <c r="G22" s="100" t="s">
        <v>11</v>
      </c>
      <c r="H22" s="100" t="s">
        <v>26</v>
      </c>
      <c r="I22" s="100" t="s">
        <v>89</v>
      </c>
      <c r="J22" s="100" t="s">
        <v>28</v>
      </c>
      <c r="K22" s="100" t="s">
        <v>29</v>
      </c>
      <c r="L22" s="102" t="s">
        <v>27</v>
      </c>
      <c r="M22" s="104" t="s">
        <v>17</v>
      </c>
      <c r="N22" s="100" t="s">
        <v>18</v>
      </c>
      <c r="O22" s="105" t="s">
        <v>88</v>
      </c>
      <c r="P22" s="88">
        <f>$B22-TIME(0,35,0)</f>
        <v>0.52430555555555547</v>
      </c>
      <c r="Q22" s="88">
        <f>$B22-TIME(0,20,0)</f>
        <v>0.53472222222222221</v>
      </c>
      <c r="R22" s="84" t="s">
        <v>20</v>
      </c>
      <c r="S22" s="84" t="s">
        <v>32</v>
      </c>
    </row>
    <row r="23" spans="1:19" ht="14.25" customHeight="1" x14ac:dyDescent="0.85">
      <c r="A23" s="85"/>
      <c r="B23" s="85"/>
      <c r="C23" s="85"/>
      <c r="D23" s="85"/>
      <c r="E23" s="85"/>
      <c r="F23" s="107"/>
      <c r="G23" s="98"/>
      <c r="H23" s="98"/>
      <c r="I23" s="98"/>
      <c r="J23" s="98"/>
      <c r="K23" s="98"/>
      <c r="L23" s="106"/>
      <c r="M23" s="83"/>
      <c r="N23" s="98"/>
      <c r="O23" s="99"/>
      <c r="P23" s="85"/>
      <c r="Q23" s="85"/>
      <c r="R23" s="85"/>
      <c r="S23" s="85"/>
    </row>
    <row r="24" spans="1:19" ht="14.25" customHeight="1" x14ac:dyDescent="0.85">
      <c r="A24" s="84">
        <v>10</v>
      </c>
      <c r="B24" s="88">
        <v>0.5625</v>
      </c>
      <c r="C24" s="84" t="s">
        <v>22</v>
      </c>
      <c r="D24" s="84" t="s">
        <v>68</v>
      </c>
      <c r="E24" s="84" t="s">
        <v>25</v>
      </c>
      <c r="F24" s="95" t="s">
        <v>90</v>
      </c>
      <c r="G24" s="100" t="s">
        <v>11</v>
      </c>
      <c r="H24" s="100" t="s">
        <v>26</v>
      </c>
      <c r="I24" s="100" t="s">
        <v>17</v>
      </c>
      <c r="J24" s="100" t="s">
        <v>28</v>
      </c>
      <c r="K24" s="100" t="s">
        <v>29</v>
      </c>
      <c r="L24" s="102" t="s">
        <v>89</v>
      </c>
      <c r="M24" s="104" t="s">
        <v>17</v>
      </c>
      <c r="N24" s="100" t="s">
        <v>18</v>
      </c>
      <c r="O24" s="105" t="s">
        <v>90</v>
      </c>
      <c r="P24" s="88">
        <f>$B24-TIME(0,35,0)</f>
        <v>0.53819444444444442</v>
      </c>
      <c r="Q24" s="88">
        <f>$B24-TIME(0,20,0)</f>
        <v>0.54861111111111116</v>
      </c>
      <c r="R24" s="84" t="s">
        <v>20</v>
      </c>
      <c r="S24" s="84" t="s">
        <v>32</v>
      </c>
    </row>
    <row r="25" spans="1:19" ht="14.25" customHeight="1" x14ac:dyDescent="0.85">
      <c r="A25" s="85"/>
      <c r="B25" s="85"/>
      <c r="C25" s="85"/>
      <c r="D25" s="85"/>
      <c r="E25" s="85"/>
      <c r="F25" s="107"/>
      <c r="G25" s="98"/>
      <c r="H25" s="98"/>
      <c r="I25" s="98"/>
      <c r="J25" s="98"/>
      <c r="K25" s="98"/>
      <c r="L25" s="106"/>
      <c r="M25" s="83"/>
      <c r="N25" s="98"/>
      <c r="O25" s="99"/>
      <c r="P25" s="85"/>
      <c r="Q25" s="85"/>
      <c r="R25" s="85"/>
      <c r="S25" s="85"/>
    </row>
    <row r="26" spans="1:19" ht="14.25" customHeight="1" x14ac:dyDescent="0.85">
      <c r="A26" s="84">
        <v>11</v>
      </c>
      <c r="B26" s="88">
        <v>0.58680555555555558</v>
      </c>
      <c r="C26" s="84" t="s">
        <v>23</v>
      </c>
      <c r="D26" s="84" t="s">
        <v>15</v>
      </c>
      <c r="E26" s="84" t="s">
        <v>43</v>
      </c>
      <c r="F26" s="95" t="s">
        <v>45</v>
      </c>
      <c r="G26" s="100" t="s">
        <v>11</v>
      </c>
      <c r="H26" s="100" t="s">
        <v>26</v>
      </c>
      <c r="I26" s="100" t="s">
        <v>44</v>
      </c>
      <c r="J26" s="100" t="s">
        <v>28</v>
      </c>
      <c r="K26" s="100" t="s">
        <v>29</v>
      </c>
      <c r="L26" s="102" t="s">
        <v>44</v>
      </c>
      <c r="M26" s="104" t="s">
        <v>17</v>
      </c>
      <c r="N26" s="100" t="s">
        <v>18</v>
      </c>
      <c r="O26" s="105" t="s">
        <v>19</v>
      </c>
      <c r="P26" s="88">
        <f>$B26-TIME(0,35,0)</f>
        <v>0.5625</v>
      </c>
      <c r="Q26" s="88">
        <f>$B26-TIME(0,20,0)</f>
        <v>0.57291666666666674</v>
      </c>
      <c r="R26" s="84" t="s">
        <v>20</v>
      </c>
      <c r="S26" s="84" t="s">
        <v>21</v>
      </c>
    </row>
    <row r="27" spans="1:19" ht="14.25" customHeight="1" x14ac:dyDescent="0.85">
      <c r="A27" s="85"/>
      <c r="B27" s="85"/>
      <c r="C27" s="85"/>
      <c r="D27" s="85"/>
      <c r="E27" s="85"/>
      <c r="F27" s="107"/>
      <c r="G27" s="98"/>
      <c r="H27" s="98"/>
      <c r="I27" s="98"/>
      <c r="J27" s="98"/>
      <c r="K27" s="98"/>
      <c r="L27" s="106"/>
      <c r="M27" s="83"/>
      <c r="N27" s="98"/>
      <c r="O27" s="99"/>
      <c r="P27" s="85"/>
      <c r="Q27" s="85"/>
      <c r="R27" s="85"/>
      <c r="S27" s="85"/>
    </row>
    <row r="28" spans="1:19" ht="14.25" customHeight="1" x14ac:dyDescent="0.85">
      <c r="A28" s="84">
        <v>12</v>
      </c>
      <c r="B28" s="88">
        <v>0.60069444444444442</v>
      </c>
      <c r="C28" s="84" t="s">
        <v>22</v>
      </c>
      <c r="D28" s="84" t="s">
        <v>15</v>
      </c>
      <c r="E28" s="84" t="s">
        <v>43</v>
      </c>
      <c r="F28" s="95" t="s">
        <v>45</v>
      </c>
      <c r="G28" s="100" t="s">
        <v>11</v>
      </c>
      <c r="H28" s="100" t="s">
        <v>26</v>
      </c>
      <c r="I28" s="100" t="s">
        <v>44</v>
      </c>
      <c r="J28" s="100" t="s">
        <v>28</v>
      </c>
      <c r="K28" s="100" t="s">
        <v>29</v>
      </c>
      <c r="L28" s="102" t="s">
        <v>44</v>
      </c>
      <c r="M28" s="104" t="s">
        <v>17</v>
      </c>
      <c r="N28" s="100" t="s">
        <v>18</v>
      </c>
      <c r="O28" s="105" t="s">
        <v>19</v>
      </c>
      <c r="P28" s="88">
        <f>$B28-TIME(0,35,0)</f>
        <v>0.57638888888888884</v>
      </c>
      <c r="Q28" s="88">
        <f>$B28-TIME(0,20,0)</f>
        <v>0.58680555555555558</v>
      </c>
      <c r="R28" s="84" t="s">
        <v>20</v>
      </c>
      <c r="S28" s="84" t="s">
        <v>21</v>
      </c>
    </row>
    <row r="29" spans="1:19" ht="14.25" customHeight="1" x14ac:dyDescent="0.85">
      <c r="A29" s="85"/>
      <c r="B29" s="85"/>
      <c r="C29" s="85"/>
      <c r="D29" s="85"/>
      <c r="E29" s="85"/>
      <c r="F29" s="107"/>
      <c r="G29" s="98"/>
      <c r="H29" s="98"/>
      <c r="I29" s="98"/>
      <c r="J29" s="98"/>
      <c r="K29" s="98"/>
      <c r="L29" s="106"/>
      <c r="M29" s="83"/>
      <c r="N29" s="98"/>
      <c r="O29" s="99"/>
      <c r="P29" s="85"/>
      <c r="Q29" s="85"/>
      <c r="R29" s="85"/>
      <c r="S29" s="85"/>
    </row>
    <row r="30" spans="1:19" ht="14.25" customHeight="1" x14ac:dyDescent="0.85">
      <c r="A30" s="84">
        <v>13</v>
      </c>
      <c r="B30" s="88">
        <v>0.61458333333333337</v>
      </c>
      <c r="C30" s="84" t="s">
        <v>22</v>
      </c>
      <c r="D30" s="84" t="s">
        <v>39</v>
      </c>
      <c r="E30" s="84" t="s">
        <v>40</v>
      </c>
      <c r="F30" s="95"/>
      <c r="G30" s="100"/>
      <c r="H30" s="100" t="s">
        <v>94</v>
      </c>
      <c r="I30" s="100"/>
      <c r="J30" s="100" t="s">
        <v>11</v>
      </c>
      <c r="K30" s="100"/>
      <c r="L30" s="102"/>
      <c r="M30" s="104"/>
      <c r="N30" s="100" t="s">
        <v>17</v>
      </c>
      <c r="O30" s="105"/>
      <c r="P30" s="88">
        <f>$B30-TIME(0,35,0)</f>
        <v>0.59027777777777779</v>
      </c>
      <c r="Q30" s="88">
        <f>$B30-TIME(0,20,0)</f>
        <v>0.60069444444444453</v>
      </c>
      <c r="R30" s="84" t="s">
        <v>20</v>
      </c>
      <c r="S30" s="84" t="s">
        <v>42</v>
      </c>
    </row>
    <row r="31" spans="1:19" ht="14.25" customHeight="1" x14ac:dyDescent="0.85">
      <c r="A31" s="85"/>
      <c r="B31" s="85"/>
      <c r="C31" s="85"/>
      <c r="D31" s="85"/>
      <c r="E31" s="85"/>
      <c r="F31" s="107"/>
      <c r="G31" s="98"/>
      <c r="H31" s="101"/>
      <c r="I31" s="101"/>
      <c r="J31" s="98"/>
      <c r="K31" s="98"/>
      <c r="L31" s="106"/>
      <c r="M31" s="83"/>
      <c r="N31" s="98"/>
      <c r="O31" s="99"/>
      <c r="P31" s="85"/>
      <c r="Q31" s="85"/>
      <c r="R31" s="85"/>
      <c r="S31" s="85"/>
    </row>
    <row r="32" spans="1:19" ht="14.25" customHeight="1" x14ac:dyDescent="0.85">
      <c r="A32" s="84">
        <v>14</v>
      </c>
      <c r="B32" s="88">
        <v>0.64583333333333337</v>
      </c>
      <c r="C32" s="19" t="s">
        <v>46</v>
      </c>
      <c r="D32" s="84" t="s">
        <v>15</v>
      </c>
      <c r="E32" s="84" t="s">
        <v>40</v>
      </c>
      <c r="F32" s="95"/>
      <c r="G32" s="100"/>
      <c r="H32" s="100" t="s">
        <v>94</v>
      </c>
      <c r="I32" s="100"/>
      <c r="J32" s="100" t="s">
        <v>11</v>
      </c>
      <c r="K32" s="100"/>
      <c r="L32" s="102"/>
      <c r="M32" s="104"/>
      <c r="N32" s="100" t="s">
        <v>17</v>
      </c>
      <c r="O32" s="105"/>
      <c r="P32" s="88">
        <f>$B32-TIME(0,35,0)</f>
        <v>0.62152777777777779</v>
      </c>
      <c r="Q32" s="88">
        <f>$B32-TIME(0,20,0)</f>
        <v>0.63194444444444453</v>
      </c>
      <c r="R32" s="84" t="s">
        <v>20</v>
      </c>
      <c r="S32" s="84" t="s">
        <v>21</v>
      </c>
    </row>
    <row r="33" spans="1:19" ht="14.25" customHeight="1" x14ac:dyDescent="0.85">
      <c r="A33" s="85"/>
      <c r="B33" s="85"/>
      <c r="C33" s="12" t="s">
        <v>23</v>
      </c>
      <c r="D33" s="85"/>
      <c r="E33" s="85"/>
      <c r="F33" s="83"/>
      <c r="G33" s="98"/>
      <c r="H33" s="101"/>
      <c r="I33" s="101"/>
      <c r="J33" s="98"/>
      <c r="K33" s="98"/>
      <c r="L33" s="103"/>
      <c r="M33" s="83"/>
      <c r="N33" s="98"/>
      <c r="O33" s="99"/>
      <c r="P33" s="85"/>
      <c r="Q33" s="85"/>
      <c r="R33" s="85"/>
      <c r="S33" s="85"/>
    </row>
    <row r="34" spans="1:19" ht="14.25" customHeight="1" x14ac:dyDescent="0.85">
      <c r="A34" s="84">
        <v>15</v>
      </c>
      <c r="B34" s="88">
        <v>0.65277777777777779</v>
      </c>
      <c r="C34" s="19" t="s">
        <v>46</v>
      </c>
      <c r="D34" s="84" t="s">
        <v>15</v>
      </c>
      <c r="E34" s="84" t="s">
        <v>40</v>
      </c>
      <c r="F34" s="95"/>
      <c r="G34" s="100"/>
      <c r="H34" s="100" t="s">
        <v>94</v>
      </c>
      <c r="I34" s="100"/>
      <c r="J34" s="100" t="s">
        <v>11</v>
      </c>
      <c r="K34" s="100"/>
      <c r="L34" s="102"/>
      <c r="M34" s="104"/>
      <c r="N34" s="100" t="s">
        <v>17</v>
      </c>
      <c r="O34" s="105"/>
      <c r="P34" s="88">
        <f>$B34-TIME(0,35,0)</f>
        <v>0.62847222222222221</v>
      </c>
      <c r="Q34" s="88">
        <f>$B34-TIME(0,20,0)</f>
        <v>0.63888888888888895</v>
      </c>
      <c r="R34" s="84" t="s">
        <v>20</v>
      </c>
      <c r="S34" s="84" t="s">
        <v>21</v>
      </c>
    </row>
    <row r="35" spans="1:19" ht="14.25" customHeight="1" x14ac:dyDescent="0.85">
      <c r="A35" s="85"/>
      <c r="B35" s="85"/>
      <c r="C35" s="12" t="s">
        <v>22</v>
      </c>
      <c r="D35" s="85"/>
      <c r="E35" s="85"/>
      <c r="F35" s="83"/>
      <c r="G35" s="98"/>
      <c r="H35" s="101"/>
      <c r="I35" s="101"/>
      <c r="J35" s="98"/>
      <c r="K35" s="98"/>
      <c r="L35" s="103"/>
      <c r="M35" s="83"/>
      <c r="N35" s="98"/>
      <c r="O35" s="99"/>
      <c r="P35" s="85"/>
      <c r="Q35" s="85"/>
      <c r="R35" s="85"/>
      <c r="S35" s="85"/>
    </row>
    <row r="36" spans="1:19" ht="14.25" customHeight="1" x14ac:dyDescent="0.85">
      <c r="A36" s="84">
        <v>16</v>
      </c>
      <c r="B36" s="88">
        <v>0.65972222222222221</v>
      </c>
      <c r="C36" s="84" t="s">
        <v>23</v>
      </c>
      <c r="D36" s="84" t="s">
        <v>15</v>
      </c>
      <c r="E36" s="84" t="s">
        <v>40</v>
      </c>
      <c r="F36" s="95"/>
      <c r="G36" s="100"/>
      <c r="H36" s="100" t="s">
        <v>94</v>
      </c>
      <c r="I36" s="100"/>
      <c r="J36" s="100" t="s">
        <v>11</v>
      </c>
      <c r="K36" s="100"/>
      <c r="L36" s="102"/>
      <c r="M36" s="104"/>
      <c r="N36" s="100" t="s">
        <v>17</v>
      </c>
      <c r="O36" s="105"/>
      <c r="P36" s="88">
        <f>$B36-TIME(0,35,0)</f>
        <v>0.63541666666666663</v>
      </c>
      <c r="Q36" s="88">
        <f>$B36-TIME(0,20,0)</f>
        <v>0.64583333333333337</v>
      </c>
      <c r="R36" s="84" t="s">
        <v>20</v>
      </c>
      <c r="S36" s="84" t="s">
        <v>40</v>
      </c>
    </row>
    <row r="37" spans="1:19" ht="14.25" customHeight="1" x14ac:dyDescent="0.85">
      <c r="A37" s="85"/>
      <c r="B37" s="85"/>
      <c r="C37" s="85"/>
      <c r="D37" s="85"/>
      <c r="E37" s="85"/>
      <c r="F37" s="83"/>
      <c r="G37" s="98"/>
      <c r="H37" s="101"/>
      <c r="I37" s="101"/>
      <c r="J37" s="98"/>
      <c r="K37" s="98"/>
      <c r="L37" s="103"/>
      <c r="M37" s="83"/>
      <c r="N37" s="98"/>
      <c r="O37" s="99"/>
      <c r="P37" s="85"/>
      <c r="Q37" s="85"/>
      <c r="R37" s="85"/>
      <c r="S37" s="85"/>
    </row>
    <row r="38" spans="1:19" ht="14.25" customHeight="1" x14ac:dyDescent="0.85">
      <c r="A38" s="84">
        <v>17</v>
      </c>
      <c r="B38" s="88">
        <v>0.66666666666666663</v>
      </c>
      <c r="C38" s="84" t="s">
        <v>22</v>
      </c>
      <c r="D38" s="84" t="s">
        <v>15</v>
      </c>
      <c r="E38" s="84" t="s">
        <v>40</v>
      </c>
      <c r="F38" s="95"/>
      <c r="G38" s="100"/>
      <c r="H38" s="100" t="s">
        <v>94</v>
      </c>
      <c r="I38" s="100"/>
      <c r="J38" s="100" t="s">
        <v>11</v>
      </c>
      <c r="K38" s="100"/>
      <c r="L38" s="102"/>
      <c r="M38" s="104"/>
      <c r="N38" s="100" t="s">
        <v>17</v>
      </c>
      <c r="O38" s="105"/>
      <c r="P38" s="88">
        <f>$B38-TIME(0,35,0)</f>
        <v>0.64236111111111105</v>
      </c>
      <c r="Q38" s="88">
        <f>$B38-TIME(0,20,0)</f>
        <v>0.65277777777777779</v>
      </c>
      <c r="R38" s="84" t="s">
        <v>20</v>
      </c>
      <c r="S38" s="84" t="s">
        <v>40</v>
      </c>
    </row>
    <row r="39" spans="1:19" ht="14.25" customHeight="1" x14ac:dyDescent="0.85">
      <c r="A39" s="85"/>
      <c r="B39" s="85"/>
      <c r="C39" s="85"/>
      <c r="D39" s="85"/>
      <c r="E39" s="85"/>
      <c r="F39" s="83"/>
      <c r="G39" s="98"/>
      <c r="H39" s="101"/>
      <c r="I39" s="101"/>
      <c r="J39" s="98"/>
      <c r="K39" s="98"/>
      <c r="L39" s="103"/>
      <c r="M39" s="83"/>
      <c r="N39" s="98"/>
      <c r="O39" s="99"/>
      <c r="P39" s="85"/>
      <c r="Q39" s="85"/>
      <c r="R39" s="85"/>
      <c r="S39" s="85"/>
    </row>
    <row r="40" spans="1:19" ht="14.25" customHeight="1" x14ac:dyDescent="0.85">
      <c r="A40" s="84">
        <v>18</v>
      </c>
      <c r="B40" s="88">
        <v>0.67708333333333337</v>
      </c>
      <c r="C40" s="84" t="s">
        <v>22</v>
      </c>
      <c r="D40" s="84" t="s">
        <v>69</v>
      </c>
      <c r="E40" s="84" t="s">
        <v>25</v>
      </c>
      <c r="F40" s="95" t="s">
        <v>88</v>
      </c>
      <c r="G40" s="100" t="s">
        <v>11</v>
      </c>
      <c r="H40" s="100" t="s">
        <v>26</v>
      </c>
      <c r="I40" s="100" t="s">
        <v>92</v>
      </c>
      <c r="J40" s="100" t="s">
        <v>28</v>
      </c>
      <c r="K40" s="100" t="s">
        <v>29</v>
      </c>
      <c r="L40" s="102" t="s">
        <v>96</v>
      </c>
      <c r="M40" s="10"/>
      <c r="N40" s="8" t="s">
        <v>17</v>
      </c>
      <c r="O40" s="11"/>
      <c r="P40" s="6">
        <f>$B40-TIME(0,35,0)</f>
        <v>0.65277777777777779</v>
      </c>
      <c r="Q40" s="6">
        <f>$B40-TIME(0,20,0)</f>
        <v>0.66319444444444453</v>
      </c>
      <c r="R40" s="84" t="s">
        <v>20</v>
      </c>
      <c r="S40" s="84" t="s">
        <v>42</v>
      </c>
    </row>
    <row r="41" spans="1:19" ht="14.25" customHeight="1" x14ac:dyDescent="0.85">
      <c r="A41" s="85"/>
      <c r="B41" s="85"/>
      <c r="C41" s="85"/>
      <c r="D41" s="85"/>
      <c r="E41" s="85"/>
      <c r="F41" s="107"/>
      <c r="G41" s="98"/>
      <c r="H41" s="98"/>
      <c r="I41" s="98"/>
      <c r="J41" s="98"/>
      <c r="K41" s="98"/>
      <c r="L41" s="106"/>
      <c r="M41" s="16"/>
      <c r="N41" s="14" t="s">
        <v>27</v>
      </c>
      <c r="O41" s="17"/>
      <c r="P41" s="18">
        <f t="shared" ref="P41:Q41" si="4">P40+TIME(0,20,0)</f>
        <v>0.66666666666666663</v>
      </c>
      <c r="Q41" s="18">
        <f t="shared" si="4"/>
        <v>0.67708333333333337</v>
      </c>
      <c r="R41" s="85"/>
      <c r="S41" s="85"/>
    </row>
    <row r="42" spans="1:19" ht="14.25" customHeight="1" x14ac:dyDescent="0.85">
      <c r="A42" s="84">
        <v>19</v>
      </c>
      <c r="B42" s="88">
        <v>0.71180555555555547</v>
      </c>
      <c r="C42" s="84" t="s">
        <v>22</v>
      </c>
      <c r="D42" s="84" t="s">
        <v>70</v>
      </c>
      <c r="E42" s="84" t="s">
        <v>25</v>
      </c>
      <c r="F42" s="95" t="s">
        <v>30</v>
      </c>
      <c r="G42" s="100" t="s">
        <v>11</v>
      </c>
      <c r="H42" s="100" t="s">
        <v>26</v>
      </c>
      <c r="I42" s="100" t="s">
        <v>45</v>
      </c>
      <c r="J42" s="100" t="s">
        <v>28</v>
      </c>
      <c r="K42" s="100" t="s">
        <v>29</v>
      </c>
      <c r="L42" s="102" t="s">
        <v>30</v>
      </c>
      <c r="M42" s="10" t="s">
        <v>17</v>
      </c>
      <c r="N42" s="8" t="s">
        <v>18</v>
      </c>
      <c r="O42" s="11" t="s">
        <v>19</v>
      </c>
      <c r="P42" s="6">
        <f>$B42-TIME(0,35,0)</f>
        <v>0.68749999999999989</v>
      </c>
      <c r="Q42" s="6">
        <f>$B42-TIME(0,20,0)</f>
        <v>0.69791666666666663</v>
      </c>
      <c r="R42" s="84" t="s">
        <v>20</v>
      </c>
      <c r="S42" s="84" t="s">
        <v>32</v>
      </c>
    </row>
    <row r="43" spans="1:19" ht="14.25" customHeight="1" x14ac:dyDescent="0.85">
      <c r="A43" s="85"/>
      <c r="B43" s="85"/>
      <c r="C43" s="85"/>
      <c r="D43" s="85"/>
      <c r="E43" s="85"/>
      <c r="F43" s="83"/>
      <c r="G43" s="98"/>
      <c r="H43" s="98"/>
      <c r="I43" s="98"/>
      <c r="J43" s="98"/>
      <c r="K43" s="98"/>
      <c r="L43" s="103"/>
      <c r="M43" s="16" t="s">
        <v>30</v>
      </c>
      <c r="N43" s="14"/>
      <c r="O43" s="17"/>
      <c r="P43" s="18">
        <f t="shared" ref="P43:Q43" si="5">P42+TIME(0,20,0)</f>
        <v>0.70138888888888873</v>
      </c>
      <c r="Q43" s="18">
        <f t="shared" si="5"/>
        <v>0.71180555555555547</v>
      </c>
      <c r="R43" s="85"/>
      <c r="S43" s="85"/>
    </row>
    <row r="44" spans="1:19" ht="14.25" customHeight="1" x14ac:dyDescent="0.85">
      <c r="A44" s="84">
        <v>20</v>
      </c>
      <c r="B44" s="88">
        <v>0.73611111111111116</v>
      </c>
      <c r="C44" s="3" t="s">
        <v>14</v>
      </c>
      <c r="D44" s="84" t="s">
        <v>35</v>
      </c>
      <c r="E44" s="84" t="s">
        <v>16</v>
      </c>
      <c r="F44" s="95"/>
      <c r="G44" s="100"/>
      <c r="H44" s="100" t="s">
        <v>94</v>
      </c>
      <c r="I44" s="100"/>
      <c r="J44" s="100" t="s">
        <v>11</v>
      </c>
      <c r="K44" s="100"/>
      <c r="L44" s="102"/>
      <c r="M44" s="104"/>
      <c r="N44" s="100" t="s">
        <v>94</v>
      </c>
      <c r="O44" s="105"/>
      <c r="P44" s="84" t="s">
        <v>16</v>
      </c>
      <c r="Q44" s="88">
        <f>$B44-TIME(0,20,0)</f>
        <v>0.72222222222222232</v>
      </c>
      <c r="R44" s="84" t="s">
        <v>47</v>
      </c>
      <c r="S44" s="84" t="s">
        <v>40</v>
      </c>
    </row>
    <row r="45" spans="1:19" ht="14.25" customHeight="1" x14ac:dyDescent="0.85">
      <c r="A45" s="85"/>
      <c r="B45" s="85"/>
      <c r="C45" s="12" t="s">
        <v>22</v>
      </c>
      <c r="D45" s="85"/>
      <c r="E45" s="85"/>
      <c r="F45" s="83"/>
      <c r="G45" s="98"/>
      <c r="H45" s="101"/>
      <c r="I45" s="101"/>
      <c r="J45" s="98"/>
      <c r="K45" s="98"/>
      <c r="L45" s="103"/>
      <c r="M45" s="83"/>
      <c r="N45" s="98"/>
      <c r="O45" s="99"/>
      <c r="P45" s="85"/>
      <c r="Q45" s="85"/>
      <c r="R45" s="85"/>
      <c r="S45" s="85"/>
    </row>
    <row r="46" spans="1:19" ht="14.25" customHeight="1" x14ac:dyDescent="0.8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9" ht="14.25" customHeight="1" x14ac:dyDescent="0.85">
      <c r="A47" s="114" t="s">
        <v>48</v>
      </c>
      <c r="B47" s="98"/>
      <c r="C47" s="98"/>
      <c r="D47" s="9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9" ht="14.25" customHeight="1" x14ac:dyDescent="0.85">
      <c r="A48" s="84" t="s">
        <v>2</v>
      </c>
      <c r="B48" s="84" t="s">
        <v>3</v>
      </c>
      <c r="C48" s="84" t="s">
        <v>4</v>
      </c>
      <c r="D48" s="84" t="s">
        <v>5</v>
      </c>
      <c r="E48" s="84" t="s">
        <v>6</v>
      </c>
      <c r="F48" s="109" t="s">
        <v>49</v>
      </c>
      <c r="G48" s="96"/>
      <c r="H48" s="96"/>
      <c r="I48" s="96"/>
      <c r="J48" s="96"/>
      <c r="K48" s="96"/>
      <c r="L48" s="97"/>
      <c r="M48" s="111" t="s">
        <v>50</v>
      </c>
      <c r="N48" s="96"/>
      <c r="O48" s="97"/>
      <c r="P48" s="112" t="s">
        <v>8</v>
      </c>
      <c r="Q48" s="113"/>
      <c r="R48" s="84" t="s">
        <v>9</v>
      </c>
      <c r="S48" s="84" t="s">
        <v>10</v>
      </c>
    </row>
    <row r="49" spans="1:19" ht="14.25" customHeight="1" x14ac:dyDescent="0.85">
      <c r="A49" s="85"/>
      <c r="B49" s="85"/>
      <c r="C49" s="85"/>
      <c r="D49" s="85"/>
      <c r="E49" s="85"/>
      <c r="F49" s="83"/>
      <c r="G49" s="98"/>
      <c r="H49" s="98"/>
      <c r="I49" s="98"/>
      <c r="J49" s="98"/>
      <c r="K49" s="98"/>
      <c r="L49" s="99"/>
      <c r="M49" s="120" t="s">
        <v>51</v>
      </c>
      <c r="N49" s="98"/>
      <c r="O49" s="99"/>
      <c r="P49" s="5" t="s">
        <v>12</v>
      </c>
      <c r="Q49" s="5" t="s">
        <v>13</v>
      </c>
      <c r="R49" s="85"/>
      <c r="S49" s="85"/>
    </row>
    <row r="50" spans="1:19" ht="14.25" customHeight="1" x14ac:dyDescent="0.85">
      <c r="A50" s="84">
        <v>1</v>
      </c>
      <c r="B50" s="88">
        <v>0.39583333333333331</v>
      </c>
      <c r="C50" s="84" t="s">
        <v>23</v>
      </c>
      <c r="D50" s="84" t="s">
        <v>71</v>
      </c>
      <c r="E50" s="84" t="s">
        <v>40</v>
      </c>
      <c r="F50" s="109"/>
      <c r="G50" s="96"/>
      <c r="H50" s="96"/>
      <c r="I50" s="96"/>
      <c r="J50" s="96"/>
      <c r="K50" s="96"/>
      <c r="L50" s="97"/>
      <c r="M50" s="95"/>
      <c r="N50" s="96"/>
      <c r="O50" s="97"/>
      <c r="P50" s="88">
        <f>B50-TIME(0,60,0)</f>
        <v>0.35416666666666663</v>
      </c>
      <c r="Q50" s="88">
        <f>B50-TIME(0,45,0)</f>
        <v>0.36458333333333331</v>
      </c>
      <c r="R50" s="84" t="s">
        <v>20</v>
      </c>
      <c r="S50" s="86" t="s">
        <v>54</v>
      </c>
    </row>
    <row r="51" spans="1:19" ht="14.25" customHeight="1" x14ac:dyDescent="0.85">
      <c r="A51" s="85"/>
      <c r="B51" s="85"/>
      <c r="C51" s="85"/>
      <c r="D51" s="85"/>
      <c r="E51" s="85"/>
      <c r="F51" s="83"/>
      <c r="G51" s="98"/>
      <c r="H51" s="98"/>
      <c r="I51" s="98"/>
      <c r="J51" s="98"/>
      <c r="K51" s="98"/>
      <c r="L51" s="99"/>
      <c r="M51" s="83"/>
      <c r="N51" s="98"/>
      <c r="O51" s="99"/>
      <c r="P51" s="85"/>
      <c r="Q51" s="85"/>
      <c r="R51" s="85"/>
      <c r="S51" s="87"/>
    </row>
    <row r="52" spans="1:19" ht="14.25" customHeight="1" x14ac:dyDescent="0.85">
      <c r="A52" s="84">
        <v>2</v>
      </c>
      <c r="B52" s="88">
        <v>0.54166666666666663</v>
      </c>
      <c r="C52" s="84" t="s">
        <v>23</v>
      </c>
      <c r="D52" s="84" t="s">
        <v>52</v>
      </c>
      <c r="E52" s="84" t="s">
        <v>40</v>
      </c>
      <c r="F52" s="109"/>
      <c r="G52" s="96"/>
      <c r="H52" s="96"/>
      <c r="I52" s="96"/>
      <c r="J52" s="96"/>
      <c r="K52" s="96"/>
      <c r="L52" s="97"/>
      <c r="M52" s="95"/>
      <c r="N52" s="96"/>
      <c r="O52" s="97"/>
      <c r="P52" s="88">
        <f>B52-TIME(0,60,0)</f>
        <v>0.49999999999999994</v>
      </c>
      <c r="Q52" s="88">
        <f>B52-TIME(0,45,0)</f>
        <v>0.51041666666666663</v>
      </c>
      <c r="R52" s="84" t="s">
        <v>20</v>
      </c>
      <c r="S52" s="86" t="s">
        <v>54</v>
      </c>
    </row>
    <row r="53" spans="1:19" ht="14.25" customHeight="1" x14ac:dyDescent="0.85">
      <c r="A53" s="85"/>
      <c r="B53" s="85"/>
      <c r="C53" s="85"/>
      <c r="D53" s="85"/>
      <c r="E53" s="85"/>
      <c r="F53" s="83"/>
      <c r="G53" s="98"/>
      <c r="H53" s="98"/>
      <c r="I53" s="98"/>
      <c r="J53" s="98"/>
      <c r="K53" s="98"/>
      <c r="L53" s="99"/>
      <c r="M53" s="83"/>
      <c r="N53" s="98"/>
      <c r="O53" s="99"/>
      <c r="P53" s="85"/>
      <c r="Q53" s="85"/>
      <c r="R53" s="85"/>
      <c r="S53" s="87"/>
    </row>
    <row r="54" spans="1:19" ht="14.25" customHeight="1" x14ac:dyDescent="0.85">
      <c r="A54" s="84">
        <v>3</v>
      </c>
      <c r="B54" s="88">
        <v>0.58333333333333337</v>
      </c>
      <c r="C54" s="3" t="s">
        <v>14</v>
      </c>
      <c r="D54" s="84" t="s">
        <v>71</v>
      </c>
      <c r="E54" s="84" t="s">
        <v>16</v>
      </c>
      <c r="F54" s="109"/>
      <c r="G54" s="96"/>
      <c r="H54" s="96"/>
      <c r="I54" s="96"/>
      <c r="J54" s="96"/>
      <c r="K54" s="96"/>
      <c r="L54" s="97"/>
      <c r="M54" s="95"/>
      <c r="N54" s="96"/>
      <c r="O54" s="97"/>
      <c r="P54" s="84" t="s">
        <v>16</v>
      </c>
      <c r="Q54" s="88">
        <f>B54-TIME(0,30,0)</f>
        <v>0.5625</v>
      </c>
      <c r="R54" s="84" t="s">
        <v>47</v>
      </c>
      <c r="S54" s="86" t="s">
        <v>54</v>
      </c>
    </row>
    <row r="55" spans="1:19" ht="14.25" customHeight="1" x14ac:dyDescent="0.85">
      <c r="A55" s="85"/>
      <c r="B55" s="85"/>
      <c r="C55" s="12" t="s">
        <v>22</v>
      </c>
      <c r="D55" s="85"/>
      <c r="E55" s="85"/>
      <c r="F55" s="83"/>
      <c r="G55" s="98"/>
      <c r="H55" s="98"/>
      <c r="I55" s="98"/>
      <c r="J55" s="98"/>
      <c r="K55" s="98"/>
      <c r="L55" s="99"/>
      <c r="M55" s="83"/>
      <c r="N55" s="98"/>
      <c r="O55" s="99"/>
      <c r="P55" s="85"/>
      <c r="Q55" s="85"/>
      <c r="R55" s="85"/>
      <c r="S55" s="87"/>
    </row>
    <row r="56" spans="1:19" ht="14.25" customHeight="1" x14ac:dyDescent="0.85">
      <c r="A56" s="84">
        <v>4</v>
      </c>
      <c r="B56" s="88">
        <v>0.66666666666666663</v>
      </c>
      <c r="C56" s="19" t="s">
        <v>46</v>
      </c>
      <c r="D56" s="84" t="s">
        <v>71</v>
      </c>
      <c r="E56" s="84" t="s">
        <v>40</v>
      </c>
      <c r="F56" s="109"/>
      <c r="G56" s="96"/>
      <c r="H56" s="96"/>
      <c r="I56" s="96"/>
      <c r="J56" s="96"/>
      <c r="K56" s="96"/>
      <c r="L56" s="97"/>
      <c r="M56" s="95"/>
      <c r="N56" s="96"/>
      <c r="O56" s="97"/>
      <c r="P56" s="88">
        <f>B56-TIME(0,40,0)</f>
        <v>0.63888888888888884</v>
      </c>
      <c r="Q56" s="88">
        <f>B56-TIME(0,30,0)</f>
        <v>0.64583333333333326</v>
      </c>
      <c r="R56" s="84" t="s">
        <v>20</v>
      </c>
      <c r="S56" s="86" t="s">
        <v>54</v>
      </c>
    </row>
    <row r="57" spans="1:19" ht="14.25" customHeight="1" x14ac:dyDescent="0.85">
      <c r="A57" s="85"/>
      <c r="B57" s="85"/>
      <c r="C57" s="12" t="s">
        <v>22</v>
      </c>
      <c r="D57" s="85"/>
      <c r="E57" s="85"/>
      <c r="F57" s="83"/>
      <c r="G57" s="98"/>
      <c r="H57" s="98"/>
      <c r="I57" s="98"/>
      <c r="J57" s="98"/>
      <c r="K57" s="98"/>
      <c r="L57" s="99"/>
      <c r="M57" s="83"/>
      <c r="N57" s="98"/>
      <c r="O57" s="99"/>
      <c r="P57" s="85"/>
      <c r="Q57" s="85"/>
      <c r="R57" s="85"/>
      <c r="S57" s="87"/>
    </row>
    <row r="58" spans="1:19" ht="14.25" customHeight="1" x14ac:dyDescent="0.8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9" ht="14.25" customHeight="1" x14ac:dyDescent="0.85">
      <c r="A59" s="114" t="s">
        <v>58</v>
      </c>
      <c r="B59" s="98"/>
      <c r="C59" s="98"/>
      <c r="D59" s="9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9" ht="14.25" customHeight="1" x14ac:dyDescent="0.85">
      <c r="A60" s="84" t="s">
        <v>2</v>
      </c>
      <c r="B60" s="84" t="s">
        <v>3</v>
      </c>
      <c r="C60" s="84" t="s">
        <v>4</v>
      </c>
      <c r="D60" s="84" t="s">
        <v>5</v>
      </c>
      <c r="E60" s="84" t="s">
        <v>6</v>
      </c>
      <c r="F60" s="109" t="s">
        <v>140</v>
      </c>
      <c r="G60" s="96"/>
      <c r="H60" s="96"/>
      <c r="I60" s="96"/>
      <c r="J60" s="96"/>
      <c r="K60" s="96"/>
      <c r="L60" s="97"/>
      <c r="M60" s="111" t="s">
        <v>50</v>
      </c>
      <c r="N60" s="96"/>
      <c r="O60" s="97"/>
      <c r="P60" s="112" t="s">
        <v>8</v>
      </c>
      <c r="Q60" s="113"/>
      <c r="R60" s="84" t="s">
        <v>9</v>
      </c>
      <c r="S60" s="84" t="s">
        <v>10</v>
      </c>
    </row>
    <row r="61" spans="1:19" ht="14.25" customHeight="1" x14ac:dyDescent="0.85">
      <c r="A61" s="85"/>
      <c r="B61" s="85"/>
      <c r="C61" s="85"/>
      <c r="D61" s="85"/>
      <c r="E61" s="85"/>
      <c r="F61" s="83"/>
      <c r="G61" s="98"/>
      <c r="H61" s="98"/>
      <c r="I61" s="98"/>
      <c r="J61" s="98"/>
      <c r="K61" s="98"/>
      <c r="L61" s="99"/>
      <c r="M61" s="120" t="s">
        <v>51</v>
      </c>
      <c r="N61" s="98"/>
      <c r="O61" s="99"/>
      <c r="P61" s="5" t="s">
        <v>12</v>
      </c>
      <c r="Q61" s="5" t="s">
        <v>13</v>
      </c>
      <c r="R61" s="85"/>
      <c r="S61" s="85"/>
    </row>
    <row r="62" spans="1:19" ht="14.25" customHeight="1" x14ac:dyDescent="0.85">
      <c r="A62" s="84">
        <v>1</v>
      </c>
      <c r="B62" s="88">
        <v>0.39583333333333331</v>
      </c>
      <c r="C62" s="84" t="s">
        <v>23</v>
      </c>
      <c r="D62" s="84" t="s">
        <v>59</v>
      </c>
      <c r="E62" s="84" t="s">
        <v>40</v>
      </c>
      <c r="F62" s="89" t="s">
        <v>142</v>
      </c>
      <c r="G62" s="90"/>
      <c r="H62" s="90"/>
      <c r="I62" s="90"/>
      <c r="J62" s="90"/>
      <c r="K62" s="90"/>
      <c r="L62" s="91"/>
      <c r="M62" s="95" t="s">
        <v>139</v>
      </c>
      <c r="N62" s="96"/>
      <c r="O62" s="97"/>
      <c r="P62" s="88">
        <f>B62-TIME(0,65,0)</f>
        <v>0.35069444444444442</v>
      </c>
      <c r="Q62" s="88">
        <f>B62-TIME(0,50,0)</f>
        <v>0.3611111111111111</v>
      </c>
      <c r="R62" s="84" t="s">
        <v>20</v>
      </c>
      <c r="S62" s="86" t="s">
        <v>54</v>
      </c>
    </row>
    <row r="63" spans="1:19" ht="14.25" customHeight="1" x14ac:dyDescent="0.85">
      <c r="A63" s="85"/>
      <c r="B63" s="85"/>
      <c r="C63" s="85"/>
      <c r="D63" s="85"/>
      <c r="E63" s="85"/>
      <c r="F63" s="92"/>
      <c r="G63" s="93"/>
      <c r="H63" s="93"/>
      <c r="I63" s="93"/>
      <c r="J63" s="93"/>
      <c r="K63" s="93"/>
      <c r="L63" s="94"/>
      <c r="M63" s="83"/>
      <c r="N63" s="98"/>
      <c r="O63" s="99"/>
      <c r="P63" s="85"/>
      <c r="Q63" s="85"/>
      <c r="R63" s="85"/>
      <c r="S63" s="87"/>
    </row>
    <row r="64" spans="1:19" ht="14.25" customHeight="1" x14ac:dyDescent="0.85">
      <c r="A64" s="84">
        <v>2</v>
      </c>
      <c r="B64" s="88">
        <v>0.47916666666666669</v>
      </c>
      <c r="C64" s="3" t="s">
        <v>14</v>
      </c>
      <c r="D64" s="84" t="s">
        <v>59</v>
      </c>
      <c r="E64" s="84" t="s">
        <v>16</v>
      </c>
      <c r="F64" s="89" t="s">
        <v>142</v>
      </c>
      <c r="G64" s="90"/>
      <c r="H64" s="90"/>
      <c r="I64" s="90"/>
      <c r="J64" s="90"/>
      <c r="K64" s="90"/>
      <c r="L64" s="91"/>
      <c r="M64" s="95"/>
      <c r="N64" s="96"/>
      <c r="O64" s="97"/>
      <c r="P64" s="84" t="s">
        <v>16</v>
      </c>
      <c r="Q64" s="88">
        <f>B64-TIME(0,30,0)</f>
        <v>0.45833333333333337</v>
      </c>
      <c r="R64" s="84" t="s">
        <v>47</v>
      </c>
      <c r="S64" s="86" t="s">
        <v>54</v>
      </c>
    </row>
    <row r="65" spans="1:19" ht="14.25" customHeight="1" x14ac:dyDescent="0.85">
      <c r="A65" s="85"/>
      <c r="B65" s="85"/>
      <c r="C65" s="12" t="s">
        <v>22</v>
      </c>
      <c r="D65" s="85"/>
      <c r="E65" s="85"/>
      <c r="F65" s="92"/>
      <c r="G65" s="93"/>
      <c r="H65" s="93"/>
      <c r="I65" s="93"/>
      <c r="J65" s="93"/>
      <c r="K65" s="93"/>
      <c r="L65" s="94"/>
      <c r="M65" s="83"/>
      <c r="N65" s="98"/>
      <c r="O65" s="99"/>
      <c r="P65" s="85"/>
      <c r="Q65" s="85"/>
      <c r="R65" s="85"/>
      <c r="S65" s="87"/>
    </row>
    <row r="66" spans="1:19" ht="14.25" customHeight="1" x14ac:dyDescent="0.85">
      <c r="A66" s="84">
        <v>3</v>
      </c>
      <c r="B66" s="88">
        <v>0.58333333333333337</v>
      </c>
      <c r="C66" s="84" t="s">
        <v>22</v>
      </c>
      <c r="D66" s="84" t="s">
        <v>59</v>
      </c>
      <c r="E66" s="84" t="s">
        <v>40</v>
      </c>
      <c r="F66" s="89" t="s">
        <v>142</v>
      </c>
      <c r="G66" s="90"/>
      <c r="H66" s="90"/>
      <c r="I66" s="90"/>
      <c r="J66" s="90"/>
      <c r="K66" s="90"/>
      <c r="L66" s="91"/>
      <c r="M66" s="95" t="s">
        <v>81</v>
      </c>
      <c r="N66" s="96"/>
      <c r="O66" s="97"/>
      <c r="P66" s="88">
        <f>B66-TIME(0,65,0)</f>
        <v>0.53819444444444453</v>
      </c>
      <c r="Q66" s="82">
        <f>B66-TIME(0,50,0)</f>
        <v>0.54861111111111116</v>
      </c>
      <c r="R66" s="84" t="s">
        <v>20</v>
      </c>
      <c r="S66" s="86" t="s">
        <v>54</v>
      </c>
    </row>
    <row r="67" spans="1:19" ht="14.25" customHeight="1" x14ac:dyDescent="0.85">
      <c r="A67" s="85"/>
      <c r="B67" s="85"/>
      <c r="C67" s="85"/>
      <c r="D67" s="85"/>
      <c r="E67" s="85"/>
      <c r="F67" s="92"/>
      <c r="G67" s="93"/>
      <c r="H67" s="93"/>
      <c r="I67" s="93"/>
      <c r="J67" s="93"/>
      <c r="K67" s="93"/>
      <c r="L67" s="94"/>
      <c r="M67" s="83"/>
      <c r="N67" s="98"/>
      <c r="O67" s="99"/>
      <c r="P67" s="85"/>
      <c r="Q67" s="83"/>
      <c r="R67" s="85"/>
      <c r="S67" s="87"/>
    </row>
    <row r="74" spans="1:19" ht="15" customHeight="1" x14ac:dyDescent="0.8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9" ht="15" customHeight="1" x14ac:dyDescent="0.8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</row>
    <row r="76" spans="1:19" ht="18.75" customHeight="1" x14ac:dyDescent="0.8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9" ht="18.75" customHeight="1" x14ac:dyDescent="0.8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9" ht="18.75" customHeight="1" x14ac:dyDescent="0.8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9" ht="18.75" customHeight="1" x14ac:dyDescent="0.8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9" ht="18.75" customHeight="1" x14ac:dyDescent="0.8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8.75" customHeight="1" x14ac:dyDescent="0.8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8.75" customHeight="1" x14ac:dyDescent="0.8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8.75" customHeight="1" x14ac:dyDescent="0.8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8.75" customHeight="1" x14ac:dyDescent="0.8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.75" customHeight="1" x14ac:dyDescent="0.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8.75" customHeight="1" x14ac:dyDescent="0.8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8.75" customHeight="1" x14ac:dyDescent="0.8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8.75" customHeight="1" x14ac:dyDescent="0.8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8.75" customHeight="1" x14ac:dyDescent="0.8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8.75" customHeight="1" x14ac:dyDescent="0.8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8.75" customHeight="1" x14ac:dyDescent="0.8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8.75" customHeight="1" x14ac:dyDescent="0.8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8.75" customHeight="1" x14ac:dyDescent="0.8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8.75" customHeight="1" x14ac:dyDescent="0.8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8.75" customHeight="1" x14ac:dyDescent="0.8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8.75" customHeight="1" x14ac:dyDescent="0.8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8.75" customHeight="1" x14ac:dyDescent="0.8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8.75" customHeight="1" x14ac:dyDescent="0.8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.75" customHeight="1" x14ac:dyDescent="0.8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.75" customHeight="1" x14ac:dyDescent="0.8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8.75" customHeight="1" x14ac:dyDescent="0.8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8.75" customHeight="1" x14ac:dyDescent="0.8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8.75" customHeight="1" x14ac:dyDescent="0.8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8.75" customHeight="1" x14ac:dyDescent="0.8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.75" customHeight="1" x14ac:dyDescent="0.8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.75" customHeight="1" x14ac:dyDescent="0.8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8.75" customHeight="1" x14ac:dyDescent="0.8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8.75" customHeight="1" x14ac:dyDescent="0.8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8.75" customHeight="1" x14ac:dyDescent="0.8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8.75" customHeight="1" x14ac:dyDescent="0.8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8.75" customHeight="1" x14ac:dyDescent="0.8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.75" customHeight="1" x14ac:dyDescent="0.8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8.75" customHeight="1" x14ac:dyDescent="0.8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8.75" customHeight="1" x14ac:dyDescent="0.8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8.75" customHeight="1" x14ac:dyDescent="0.8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8.75" customHeight="1" x14ac:dyDescent="0.8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8.75" customHeight="1" x14ac:dyDescent="0.8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8.75" customHeight="1" x14ac:dyDescent="0.8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8.75" customHeight="1" x14ac:dyDescent="0.8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8.75" customHeight="1" x14ac:dyDescent="0.8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8.75" customHeight="1" x14ac:dyDescent="0.8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8.75" customHeight="1" x14ac:dyDescent="0.8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8.75" customHeight="1" x14ac:dyDescent="0.8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8.75" customHeight="1" x14ac:dyDescent="0.8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8.75" customHeight="1" x14ac:dyDescent="0.8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8.75" customHeight="1" x14ac:dyDescent="0.8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8.75" customHeight="1" x14ac:dyDescent="0.8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8.75" customHeight="1" x14ac:dyDescent="0.8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8.75" customHeight="1" x14ac:dyDescent="0.8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.75" customHeight="1" x14ac:dyDescent="0.8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8.75" customHeight="1" x14ac:dyDescent="0.8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8.75" customHeight="1" x14ac:dyDescent="0.8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.75" customHeight="1" x14ac:dyDescent="0.8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.75" customHeight="1" x14ac:dyDescent="0.8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.75" customHeight="1" x14ac:dyDescent="0.8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.75" customHeight="1" x14ac:dyDescent="0.8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.75" customHeight="1" x14ac:dyDescent="0.8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8.75" customHeight="1" x14ac:dyDescent="0.8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8.75" customHeight="1" x14ac:dyDescent="0.8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8.75" customHeight="1" x14ac:dyDescent="0.8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8.75" customHeight="1" x14ac:dyDescent="0.8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8.75" customHeight="1" x14ac:dyDescent="0.8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.75" customHeight="1" x14ac:dyDescent="0.8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.75" customHeight="1" x14ac:dyDescent="0.8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.75" customHeight="1" x14ac:dyDescent="0.8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.75" customHeight="1" x14ac:dyDescent="0.8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8.75" customHeight="1" x14ac:dyDescent="0.8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8.75" customHeight="1" x14ac:dyDescent="0.8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8.75" customHeight="1" x14ac:dyDescent="0.8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8.75" customHeight="1" x14ac:dyDescent="0.8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8.75" customHeight="1" x14ac:dyDescent="0.8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8.75" customHeight="1" x14ac:dyDescent="0.8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8.75" customHeight="1" x14ac:dyDescent="0.8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8.75" customHeight="1" x14ac:dyDescent="0.8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8.75" customHeight="1" x14ac:dyDescent="0.8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8.75" customHeight="1" x14ac:dyDescent="0.8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8.75" customHeight="1" x14ac:dyDescent="0.8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8.75" customHeight="1" x14ac:dyDescent="0.8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8.75" customHeight="1" x14ac:dyDescent="0.8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8.75" customHeight="1" x14ac:dyDescent="0.8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8.75" customHeight="1" x14ac:dyDescent="0.8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8.75" customHeight="1" x14ac:dyDescent="0.8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8.75" customHeight="1" x14ac:dyDescent="0.8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8.75" customHeight="1" x14ac:dyDescent="0.8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8.75" customHeight="1" x14ac:dyDescent="0.8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8.75" customHeight="1" x14ac:dyDescent="0.8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8.75" customHeight="1" x14ac:dyDescent="0.8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8.75" customHeight="1" x14ac:dyDescent="0.8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8.75" customHeight="1" x14ac:dyDescent="0.8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8.75" customHeight="1" x14ac:dyDescent="0.8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8.75" customHeight="1" x14ac:dyDescent="0.8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8.75" customHeight="1" x14ac:dyDescent="0.8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8.75" customHeight="1" x14ac:dyDescent="0.8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8.75" customHeight="1" x14ac:dyDescent="0.8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8.75" customHeight="1" x14ac:dyDescent="0.8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8.75" customHeight="1" x14ac:dyDescent="0.8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8.75" customHeight="1" x14ac:dyDescent="0.8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8.75" customHeight="1" x14ac:dyDescent="0.8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8.75" customHeight="1" x14ac:dyDescent="0.8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8.75" customHeight="1" x14ac:dyDescent="0.8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8.75" customHeight="1" x14ac:dyDescent="0.8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8.75" customHeight="1" x14ac:dyDescent="0.8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8.75" customHeight="1" x14ac:dyDescent="0.8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8.75" customHeight="1" x14ac:dyDescent="0.8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8.75" customHeight="1" x14ac:dyDescent="0.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8.75" customHeight="1" x14ac:dyDescent="0.8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.75" customHeight="1" x14ac:dyDescent="0.8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8.75" customHeight="1" x14ac:dyDescent="0.8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8.75" customHeight="1" x14ac:dyDescent="0.8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.75" customHeight="1" x14ac:dyDescent="0.8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8.75" customHeight="1" x14ac:dyDescent="0.8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8.75" customHeight="1" x14ac:dyDescent="0.8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8.75" customHeight="1" x14ac:dyDescent="0.8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8.75" customHeight="1" x14ac:dyDescent="0.8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8.75" customHeight="1" x14ac:dyDescent="0.8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8.75" customHeight="1" x14ac:dyDescent="0.8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.75" customHeight="1" x14ac:dyDescent="0.8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8.75" customHeight="1" x14ac:dyDescent="0.8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8.75" customHeight="1" x14ac:dyDescent="0.8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8.75" customHeight="1" x14ac:dyDescent="0.8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8.75" customHeight="1" x14ac:dyDescent="0.8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8.75" customHeight="1" x14ac:dyDescent="0.8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8.75" customHeight="1" x14ac:dyDescent="0.8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8.75" customHeight="1" x14ac:dyDescent="0.8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8.75" customHeight="1" x14ac:dyDescent="0.8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8.75" customHeight="1" x14ac:dyDescent="0.8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8.75" customHeight="1" x14ac:dyDescent="0.8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8.75" customHeight="1" x14ac:dyDescent="0.8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8.75" customHeight="1" x14ac:dyDescent="0.8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8.75" customHeight="1" x14ac:dyDescent="0.8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8.75" customHeight="1" x14ac:dyDescent="0.8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8.75" customHeight="1" x14ac:dyDescent="0.8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8.75" customHeight="1" x14ac:dyDescent="0.8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8.75" customHeight="1" x14ac:dyDescent="0.8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8.75" customHeight="1" x14ac:dyDescent="0.8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8.75" customHeight="1" x14ac:dyDescent="0.8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8.75" customHeight="1" x14ac:dyDescent="0.8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8.75" customHeight="1" x14ac:dyDescent="0.8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8.75" customHeight="1" x14ac:dyDescent="0.8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8.75" customHeight="1" x14ac:dyDescent="0.8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8.75" customHeight="1" x14ac:dyDescent="0.8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8.75" customHeight="1" x14ac:dyDescent="0.8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8.75" customHeight="1" x14ac:dyDescent="0.8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8.75" customHeight="1" x14ac:dyDescent="0.8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8.75" customHeight="1" x14ac:dyDescent="0.8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8.75" customHeight="1" x14ac:dyDescent="0.8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8.75" customHeight="1" x14ac:dyDescent="0.8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8.75" customHeight="1" x14ac:dyDescent="0.8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8.75" customHeight="1" x14ac:dyDescent="0.8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8.75" customHeight="1" x14ac:dyDescent="0.8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8.75" customHeight="1" x14ac:dyDescent="0.8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8.75" customHeight="1" x14ac:dyDescent="0.8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8.75" customHeight="1" x14ac:dyDescent="0.8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8.75" customHeight="1" x14ac:dyDescent="0.8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8.75" customHeight="1" x14ac:dyDescent="0.8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8.75" customHeight="1" x14ac:dyDescent="0.8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8.75" customHeight="1" x14ac:dyDescent="0.8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8.75" customHeight="1" x14ac:dyDescent="0.8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8.75" customHeight="1" x14ac:dyDescent="0.8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8.75" customHeight="1" x14ac:dyDescent="0.8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8.75" customHeight="1" x14ac:dyDescent="0.8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8.75" customHeight="1" x14ac:dyDescent="0.8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8.75" customHeight="1" x14ac:dyDescent="0.8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8.75" customHeight="1" x14ac:dyDescent="0.8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8.75" customHeight="1" x14ac:dyDescent="0.8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8.75" customHeight="1" x14ac:dyDescent="0.8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8.75" customHeight="1" x14ac:dyDescent="0.8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8.75" customHeight="1" x14ac:dyDescent="0.8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8.75" customHeight="1" x14ac:dyDescent="0.8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8.75" customHeight="1" x14ac:dyDescent="0.8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8.75" customHeight="1" x14ac:dyDescent="0.8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8.75" customHeight="1" x14ac:dyDescent="0.8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8.75" customHeight="1" x14ac:dyDescent="0.8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8.75" customHeight="1" x14ac:dyDescent="0.8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8.75" customHeight="1" x14ac:dyDescent="0.8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8.75" customHeight="1" x14ac:dyDescent="0.8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8.75" customHeight="1" x14ac:dyDescent="0.8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8.75" customHeight="1" x14ac:dyDescent="0.8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8.75" customHeight="1" x14ac:dyDescent="0.8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8.75" customHeight="1" x14ac:dyDescent="0.8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.75" customHeight="1" x14ac:dyDescent="0.8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8.75" customHeight="1" x14ac:dyDescent="0.8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8.75" customHeight="1" x14ac:dyDescent="0.8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8.75" customHeight="1" x14ac:dyDescent="0.8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8.75" customHeight="1" x14ac:dyDescent="0.8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8.75" customHeight="1" x14ac:dyDescent="0.8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8.75" customHeight="1" x14ac:dyDescent="0.8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8.75" customHeight="1" x14ac:dyDescent="0.8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8.75" customHeight="1" x14ac:dyDescent="0.8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8.75" customHeight="1" x14ac:dyDescent="0.8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8.75" customHeight="1" x14ac:dyDescent="0.8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8.75" customHeight="1" x14ac:dyDescent="0.8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8.75" customHeight="1" x14ac:dyDescent="0.8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8.75" customHeight="1" x14ac:dyDescent="0.8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8.75" customHeight="1" x14ac:dyDescent="0.8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8.75" customHeight="1" x14ac:dyDescent="0.8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8.75" customHeight="1" x14ac:dyDescent="0.8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8.75" customHeight="1" x14ac:dyDescent="0.8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8.75" customHeight="1" x14ac:dyDescent="0.8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8.75" customHeight="1" x14ac:dyDescent="0.8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8.75" customHeight="1" x14ac:dyDescent="0.8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8.75" customHeight="1" x14ac:dyDescent="0.8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8.75" customHeight="1" x14ac:dyDescent="0.8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8.75" customHeight="1" x14ac:dyDescent="0.8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8.75" customHeight="1" x14ac:dyDescent="0.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8.75" customHeight="1" x14ac:dyDescent="0.8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8.75" customHeight="1" x14ac:dyDescent="0.8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8.75" customHeight="1" x14ac:dyDescent="0.8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8.75" customHeight="1" x14ac:dyDescent="0.8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8.75" customHeight="1" x14ac:dyDescent="0.8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.75" customHeight="1" x14ac:dyDescent="0.8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8.75" customHeight="1" x14ac:dyDescent="0.8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8.75" customHeight="1" x14ac:dyDescent="0.8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.75" customHeight="1" x14ac:dyDescent="0.8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8.75" customHeight="1" x14ac:dyDescent="0.8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8.75" customHeight="1" x14ac:dyDescent="0.8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.75" customHeight="1" x14ac:dyDescent="0.8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8.75" customHeight="1" x14ac:dyDescent="0.8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8.75" customHeight="1" x14ac:dyDescent="0.8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8.75" customHeight="1" x14ac:dyDescent="0.8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8.75" customHeight="1" x14ac:dyDescent="0.8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8.75" customHeight="1" x14ac:dyDescent="0.8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8.75" customHeight="1" x14ac:dyDescent="0.8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8.75" customHeight="1" x14ac:dyDescent="0.8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8.75" customHeight="1" x14ac:dyDescent="0.8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8.75" customHeight="1" x14ac:dyDescent="0.8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8.75" customHeight="1" x14ac:dyDescent="0.8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8.75" customHeight="1" x14ac:dyDescent="0.8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8.75" customHeight="1" x14ac:dyDescent="0.8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8.75" customHeight="1" x14ac:dyDescent="0.8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8.75" customHeight="1" x14ac:dyDescent="0.8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8.75" customHeight="1" x14ac:dyDescent="0.8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8.75" customHeight="1" x14ac:dyDescent="0.8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8.75" customHeight="1" x14ac:dyDescent="0.8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8.75" customHeight="1" x14ac:dyDescent="0.8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8.75" customHeight="1" x14ac:dyDescent="0.8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8.75" customHeight="1" x14ac:dyDescent="0.8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8.75" customHeight="1" x14ac:dyDescent="0.8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8.75" customHeight="1" x14ac:dyDescent="0.8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8.75" customHeight="1" x14ac:dyDescent="0.8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8.75" customHeight="1" x14ac:dyDescent="0.8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8.75" customHeight="1" x14ac:dyDescent="0.8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8.75" customHeight="1" x14ac:dyDescent="0.8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8.75" customHeight="1" x14ac:dyDescent="0.8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8.75" customHeight="1" x14ac:dyDescent="0.8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8.75" customHeight="1" x14ac:dyDescent="0.8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8.75" customHeight="1" x14ac:dyDescent="0.8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.75" customHeight="1" x14ac:dyDescent="0.8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8.75" customHeight="1" x14ac:dyDescent="0.8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8.75" customHeight="1" x14ac:dyDescent="0.8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.75" customHeight="1" x14ac:dyDescent="0.8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8.75" customHeight="1" x14ac:dyDescent="0.8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8.75" customHeight="1" x14ac:dyDescent="0.8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8.75" customHeight="1" x14ac:dyDescent="0.8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8.75" customHeight="1" x14ac:dyDescent="0.8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.75" customHeight="1" x14ac:dyDescent="0.8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8.75" customHeight="1" x14ac:dyDescent="0.8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8.75" customHeight="1" x14ac:dyDescent="0.8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.75" customHeight="1" x14ac:dyDescent="0.8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8.75" customHeight="1" x14ac:dyDescent="0.8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8.75" customHeight="1" x14ac:dyDescent="0.8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8.75" customHeight="1" x14ac:dyDescent="0.8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8.75" customHeight="1" x14ac:dyDescent="0.8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8.75" customHeight="1" x14ac:dyDescent="0.8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8.75" customHeight="1" x14ac:dyDescent="0.8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8.75" customHeight="1" x14ac:dyDescent="0.8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8.75" customHeight="1" x14ac:dyDescent="0.8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8.75" customHeight="1" x14ac:dyDescent="0.8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8.75" customHeight="1" x14ac:dyDescent="0.8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8.75" customHeight="1" x14ac:dyDescent="0.8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8.75" customHeight="1" x14ac:dyDescent="0.8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8.75" customHeight="1" x14ac:dyDescent="0.8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8.75" customHeight="1" x14ac:dyDescent="0.8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8.75" customHeight="1" x14ac:dyDescent="0.8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.75" customHeight="1" x14ac:dyDescent="0.8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8.75" customHeight="1" x14ac:dyDescent="0.8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8.75" customHeight="1" x14ac:dyDescent="0.8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.75" customHeight="1" x14ac:dyDescent="0.8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8.75" customHeight="1" x14ac:dyDescent="0.8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8.75" customHeight="1" x14ac:dyDescent="0.8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8.75" customHeight="1" x14ac:dyDescent="0.8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8.75" customHeight="1" x14ac:dyDescent="0.8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8.75" customHeight="1" x14ac:dyDescent="0.8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8.75" customHeight="1" x14ac:dyDescent="0.8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8.75" customHeight="1" x14ac:dyDescent="0.8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8.75" customHeight="1" x14ac:dyDescent="0.8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8.75" customHeight="1" x14ac:dyDescent="0.8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8.75" customHeight="1" x14ac:dyDescent="0.8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8.75" customHeight="1" x14ac:dyDescent="0.8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8.75" customHeight="1" x14ac:dyDescent="0.8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8.75" customHeight="1" x14ac:dyDescent="0.8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8.75" customHeight="1" x14ac:dyDescent="0.8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8.75" customHeight="1" x14ac:dyDescent="0.8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8.75" customHeight="1" x14ac:dyDescent="0.8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8.75" customHeight="1" x14ac:dyDescent="0.8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8.75" customHeight="1" x14ac:dyDescent="0.8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8.75" customHeight="1" x14ac:dyDescent="0.8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8.75" customHeight="1" x14ac:dyDescent="0.8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8.75" customHeight="1" x14ac:dyDescent="0.8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8.75" customHeight="1" x14ac:dyDescent="0.8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8.75" customHeight="1" x14ac:dyDescent="0.8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8.75" customHeight="1" x14ac:dyDescent="0.8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8.75" customHeight="1" x14ac:dyDescent="0.8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8.75" customHeight="1" x14ac:dyDescent="0.8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8.75" customHeight="1" x14ac:dyDescent="0.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8.75" customHeight="1" x14ac:dyDescent="0.8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8.75" customHeight="1" x14ac:dyDescent="0.8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8.75" customHeight="1" x14ac:dyDescent="0.8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8.75" customHeight="1" x14ac:dyDescent="0.8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8.75" customHeight="1" x14ac:dyDescent="0.8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8.75" customHeight="1" x14ac:dyDescent="0.8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8.75" customHeight="1" x14ac:dyDescent="0.8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8.75" customHeight="1" x14ac:dyDescent="0.8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8.75" customHeight="1" x14ac:dyDescent="0.8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8.75" customHeight="1" x14ac:dyDescent="0.8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8.75" customHeight="1" x14ac:dyDescent="0.8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8.75" customHeight="1" x14ac:dyDescent="0.8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8.75" customHeight="1" x14ac:dyDescent="0.8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8.75" customHeight="1" x14ac:dyDescent="0.8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8.75" customHeight="1" x14ac:dyDescent="0.8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8.75" customHeight="1" x14ac:dyDescent="0.8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8.75" customHeight="1" x14ac:dyDescent="0.8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8.75" customHeight="1" x14ac:dyDescent="0.8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8.75" customHeight="1" x14ac:dyDescent="0.8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8.75" customHeight="1" x14ac:dyDescent="0.8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8.75" customHeight="1" x14ac:dyDescent="0.8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8.75" customHeight="1" x14ac:dyDescent="0.8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8.75" customHeight="1" x14ac:dyDescent="0.8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8.75" customHeight="1" x14ac:dyDescent="0.8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8.75" customHeight="1" x14ac:dyDescent="0.8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8.75" customHeight="1" x14ac:dyDescent="0.8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8.75" customHeight="1" x14ac:dyDescent="0.8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8.75" customHeight="1" x14ac:dyDescent="0.8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8.75" customHeight="1" x14ac:dyDescent="0.8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8.75" customHeight="1" x14ac:dyDescent="0.8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8.75" customHeight="1" x14ac:dyDescent="0.8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8.75" customHeight="1" x14ac:dyDescent="0.8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8.75" customHeight="1" x14ac:dyDescent="0.8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8.75" customHeight="1" x14ac:dyDescent="0.8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8.75" customHeight="1" x14ac:dyDescent="0.8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8.75" customHeight="1" x14ac:dyDescent="0.8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8.75" customHeight="1" x14ac:dyDescent="0.8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8.75" customHeight="1" x14ac:dyDescent="0.8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8.75" customHeight="1" x14ac:dyDescent="0.8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8.75" customHeight="1" x14ac:dyDescent="0.8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8.75" customHeight="1" x14ac:dyDescent="0.8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8.75" customHeight="1" x14ac:dyDescent="0.8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8.75" customHeight="1" x14ac:dyDescent="0.8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8.75" customHeight="1" x14ac:dyDescent="0.8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8.75" customHeight="1" x14ac:dyDescent="0.8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8.75" customHeight="1" x14ac:dyDescent="0.8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8.75" customHeight="1" x14ac:dyDescent="0.8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8.75" customHeight="1" x14ac:dyDescent="0.8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8.75" customHeight="1" x14ac:dyDescent="0.8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8.75" customHeight="1" x14ac:dyDescent="0.8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8.75" customHeight="1" x14ac:dyDescent="0.8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8.75" customHeight="1" x14ac:dyDescent="0.8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8.75" customHeight="1" x14ac:dyDescent="0.8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8.75" customHeight="1" x14ac:dyDescent="0.8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8.75" customHeight="1" x14ac:dyDescent="0.8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8.75" customHeight="1" x14ac:dyDescent="0.8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8.75" customHeight="1" x14ac:dyDescent="0.8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8.75" customHeight="1" x14ac:dyDescent="0.8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8.75" customHeight="1" x14ac:dyDescent="0.8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8.75" customHeight="1" x14ac:dyDescent="0.8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8.75" customHeight="1" x14ac:dyDescent="0.8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8.75" customHeight="1" x14ac:dyDescent="0.8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8.75" customHeight="1" x14ac:dyDescent="0.8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8.75" customHeight="1" x14ac:dyDescent="0.8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8.75" customHeight="1" x14ac:dyDescent="0.8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8.75" customHeight="1" x14ac:dyDescent="0.8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8.75" customHeight="1" x14ac:dyDescent="0.8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8.75" customHeight="1" x14ac:dyDescent="0.8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8.75" customHeight="1" x14ac:dyDescent="0.8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8.75" customHeight="1" x14ac:dyDescent="0.8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8.75" customHeight="1" x14ac:dyDescent="0.8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8.75" customHeight="1" x14ac:dyDescent="0.8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8.75" customHeight="1" x14ac:dyDescent="0.8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8.75" customHeight="1" x14ac:dyDescent="0.8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8.75" customHeight="1" x14ac:dyDescent="0.8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8.75" customHeight="1" x14ac:dyDescent="0.8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8.75" customHeight="1" x14ac:dyDescent="0.8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8.75" customHeight="1" x14ac:dyDescent="0.8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8.75" customHeight="1" x14ac:dyDescent="0.8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8.75" customHeight="1" x14ac:dyDescent="0.8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8.75" customHeight="1" x14ac:dyDescent="0.8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8.75" customHeight="1" x14ac:dyDescent="0.8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8.75" customHeight="1" x14ac:dyDescent="0.8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8.75" customHeight="1" x14ac:dyDescent="0.8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8.75" customHeight="1" x14ac:dyDescent="0.8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8.75" customHeight="1" x14ac:dyDescent="0.8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8.75" customHeight="1" x14ac:dyDescent="0.8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8.75" customHeight="1" x14ac:dyDescent="0.8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8.75" customHeight="1" x14ac:dyDescent="0.8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8.75" customHeight="1" x14ac:dyDescent="0.8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8.75" customHeight="1" x14ac:dyDescent="0.8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8.75" customHeight="1" x14ac:dyDescent="0.8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8.75" customHeight="1" x14ac:dyDescent="0.8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8.75" customHeight="1" x14ac:dyDescent="0.8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8.75" customHeight="1" x14ac:dyDescent="0.8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8.75" customHeight="1" x14ac:dyDescent="0.8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8.75" customHeight="1" x14ac:dyDescent="0.8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8.75" customHeight="1" x14ac:dyDescent="0.8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8.75" customHeight="1" x14ac:dyDescent="0.8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8.75" customHeight="1" x14ac:dyDescent="0.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8.75" customHeight="1" x14ac:dyDescent="0.8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8.75" customHeight="1" x14ac:dyDescent="0.8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8.75" customHeight="1" x14ac:dyDescent="0.8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8.75" customHeight="1" x14ac:dyDescent="0.8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8.75" customHeight="1" x14ac:dyDescent="0.8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8.75" customHeight="1" x14ac:dyDescent="0.8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8.75" customHeight="1" x14ac:dyDescent="0.8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8.75" customHeight="1" x14ac:dyDescent="0.8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8.75" customHeight="1" x14ac:dyDescent="0.8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8.75" customHeight="1" x14ac:dyDescent="0.8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8.75" customHeight="1" x14ac:dyDescent="0.8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8.75" customHeight="1" x14ac:dyDescent="0.8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8.75" customHeight="1" x14ac:dyDescent="0.8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8.75" customHeight="1" x14ac:dyDescent="0.8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8.75" customHeight="1" x14ac:dyDescent="0.8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8.75" customHeight="1" x14ac:dyDescent="0.8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8.75" customHeight="1" x14ac:dyDescent="0.8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8.75" customHeight="1" x14ac:dyDescent="0.8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8.75" customHeight="1" x14ac:dyDescent="0.8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8.75" customHeight="1" x14ac:dyDescent="0.8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8.75" customHeight="1" x14ac:dyDescent="0.8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8.75" customHeight="1" x14ac:dyDescent="0.8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8.75" customHeight="1" x14ac:dyDescent="0.8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8.75" customHeight="1" x14ac:dyDescent="0.8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8.75" customHeight="1" x14ac:dyDescent="0.8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8.75" customHeight="1" x14ac:dyDescent="0.8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8.75" customHeight="1" x14ac:dyDescent="0.8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8.75" customHeight="1" x14ac:dyDescent="0.8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8.75" customHeight="1" x14ac:dyDescent="0.8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8.75" customHeight="1" x14ac:dyDescent="0.8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8.75" customHeight="1" x14ac:dyDescent="0.8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8.75" customHeight="1" x14ac:dyDescent="0.8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8.75" customHeight="1" x14ac:dyDescent="0.8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8.75" customHeight="1" x14ac:dyDescent="0.8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8.75" customHeight="1" x14ac:dyDescent="0.8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8.75" customHeight="1" x14ac:dyDescent="0.8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8.75" customHeight="1" x14ac:dyDescent="0.8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8.75" customHeight="1" x14ac:dyDescent="0.8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8.75" customHeight="1" x14ac:dyDescent="0.8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8.75" customHeight="1" x14ac:dyDescent="0.8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8.75" customHeight="1" x14ac:dyDescent="0.8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8.75" customHeight="1" x14ac:dyDescent="0.8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8.75" customHeight="1" x14ac:dyDescent="0.8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8.75" customHeight="1" x14ac:dyDescent="0.8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8.75" customHeight="1" x14ac:dyDescent="0.8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8.75" customHeight="1" x14ac:dyDescent="0.8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8.75" customHeight="1" x14ac:dyDescent="0.8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8.75" customHeight="1" x14ac:dyDescent="0.8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8.75" customHeight="1" x14ac:dyDescent="0.8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8.75" customHeight="1" x14ac:dyDescent="0.8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8.75" customHeight="1" x14ac:dyDescent="0.8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8.75" customHeight="1" x14ac:dyDescent="0.8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8.75" customHeight="1" x14ac:dyDescent="0.8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8.75" customHeight="1" x14ac:dyDescent="0.8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8.75" customHeight="1" x14ac:dyDescent="0.8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8.75" customHeight="1" x14ac:dyDescent="0.8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8.75" customHeight="1" x14ac:dyDescent="0.8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8.75" customHeight="1" x14ac:dyDescent="0.8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8.75" customHeight="1" x14ac:dyDescent="0.8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8.75" customHeight="1" x14ac:dyDescent="0.8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8.75" customHeight="1" x14ac:dyDescent="0.8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8.75" customHeight="1" x14ac:dyDescent="0.8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8.75" customHeight="1" x14ac:dyDescent="0.8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8.75" customHeight="1" x14ac:dyDescent="0.8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8.75" customHeight="1" x14ac:dyDescent="0.8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8.75" customHeight="1" x14ac:dyDescent="0.8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8.75" customHeight="1" x14ac:dyDescent="0.8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8.75" customHeight="1" x14ac:dyDescent="0.8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8.75" customHeight="1" x14ac:dyDescent="0.8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8.75" customHeight="1" x14ac:dyDescent="0.8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8.75" customHeight="1" x14ac:dyDescent="0.8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8.75" customHeight="1" x14ac:dyDescent="0.8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8.75" customHeight="1" x14ac:dyDescent="0.8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8.75" customHeight="1" x14ac:dyDescent="0.8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8.75" customHeight="1" x14ac:dyDescent="0.8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8.75" customHeight="1" x14ac:dyDescent="0.8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8.75" customHeight="1" x14ac:dyDescent="0.8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8.75" customHeight="1" x14ac:dyDescent="0.8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8.75" customHeight="1" x14ac:dyDescent="0.8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8.75" customHeight="1" x14ac:dyDescent="0.8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8.75" customHeight="1" x14ac:dyDescent="0.8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8.75" customHeight="1" x14ac:dyDescent="0.8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8.75" customHeight="1" x14ac:dyDescent="0.8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8.75" customHeight="1" x14ac:dyDescent="0.8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8.75" customHeight="1" x14ac:dyDescent="0.8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8.75" customHeight="1" x14ac:dyDescent="0.8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8.75" customHeight="1" x14ac:dyDescent="0.8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8.75" customHeight="1" x14ac:dyDescent="0.8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8.75" customHeight="1" x14ac:dyDescent="0.8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8.75" customHeight="1" x14ac:dyDescent="0.8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8.75" customHeight="1" x14ac:dyDescent="0.8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8.75" customHeight="1" x14ac:dyDescent="0.8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8.75" customHeight="1" x14ac:dyDescent="0.8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8.75" customHeight="1" x14ac:dyDescent="0.8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8.75" customHeight="1" x14ac:dyDescent="0.8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8.75" customHeight="1" x14ac:dyDescent="0.8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8.75" customHeight="1" x14ac:dyDescent="0.8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8.75" customHeight="1" x14ac:dyDescent="0.8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8.75" customHeight="1" x14ac:dyDescent="0.8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8.75" customHeight="1" x14ac:dyDescent="0.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8.75" customHeight="1" x14ac:dyDescent="0.8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8.75" customHeight="1" x14ac:dyDescent="0.8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8.75" customHeight="1" x14ac:dyDescent="0.8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8.75" customHeight="1" x14ac:dyDescent="0.8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8.75" customHeight="1" x14ac:dyDescent="0.8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8.75" customHeight="1" x14ac:dyDescent="0.8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8.75" customHeight="1" x14ac:dyDescent="0.8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8.75" customHeight="1" x14ac:dyDescent="0.8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8.75" customHeight="1" x14ac:dyDescent="0.8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8.75" customHeight="1" x14ac:dyDescent="0.8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8.75" customHeight="1" x14ac:dyDescent="0.8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8.75" customHeight="1" x14ac:dyDescent="0.8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8.75" customHeight="1" x14ac:dyDescent="0.8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8.75" customHeight="1" x14ac:dyDescent="0.8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8.75" customHeight="1" x14ac:dyDescent="0.8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8.75" customHeight="1" x14ac:dyDescent="0.8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8.75" customHeight="1" x14ac:dyDescent="0.8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8.75" customHeight="1" x14ac:dyDescent="0.8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8.75" customHeight="1" x14ac:dyDescent="0.8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8.75" customHeight="1" x14ac:dyDescent="0.8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8.75" customHeight="1" x14ac:dyDescent="0.8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8.75" customHeight="1" x14ac:dyDescent="0.8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8.75" customHeight="1" x14ac:dyDescent="0.8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8.75" customHeight="1" x14ac:dyDescent="0.8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8.75" customHeight="1" x14ac:dyDescent="0.8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8.75" customHeight="1" x14ac:dyDescent="0.8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8.75" customHeight="1" x14ac:dyDescent="0.8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8.75" customHeight="1" x14ac:dyDescent="0.8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8.75" customHeight="1" x14ac:dyDescent="0.8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8.75" customHeight="1" x14ac:dyDescent="0.8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8.75" customHeight="1" x14ac:dyDescent="0.8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8.75" customHeight="1" x14ac:dyDescent="0.8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8.75" customHeight="1" x14ac:dyDescent="0.8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8.75" customHeight="1" x14ac:dyDescent="0.8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8.75" customHeight="1" x14ac:dyDescent="0.8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8.75" customHeight="1" x14ac:dyDescent="0.8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8.75" customHeight="1" x14ac:dyDescent="0.8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8.75" customHeight="1" x14ac:dyDescent="0.8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8.75" customHeight="1" x14ac:dyDescent="0.8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8.75" customHeight="1" x14ac:dyDescent="0.8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8.75" customHeight="1" x14ac:dyDescent="0.8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8.75" customHeight="1" x14ac:dyDescent="0.8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8.75" customHeight="1" x14ac:dyDescent="0.8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8.75" customHeight="1" x14ac:dyDescent="0.8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8.75" customHeight="1" x14ac:dyDescent="0.8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8.75" customHeight="1" x14ac:dyDescent="0.8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8.75" customHeight="1" x14ac:dyDescent="0.8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8.75" customHeight="1" x14ac:dyDescent="0.8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8.75" customHeight="1" x14ac:dyDescent="0.8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8.75" customHeight="1" x14ac:dyDescent="0.8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8.75" customHeight="1" x14ac:dyDescent="0.8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8.75" customHeight="1" x14ac:dyDescent="0.8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8.75" customHeight="1" x14ac:dyDescent="0.8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8.75" customHeight="1" x14ac:dyDescent="0.8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8.75" customHeight="1" x14ac:dyDescent="0.8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8.75" customHeight="1" x14ac:dyDescent="0.8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8.75" customHeight="1" x14ac:dyDescent="0.8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8.75" customHeight="1" x14ac:dyDescent="0.8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8.75" customHeight="1" x14ac:dyDescent="0.8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8.75" customHeight="1" x14ac:dyDescent="0.8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8.75" customHeight="1" x14ac:dyDescent="0.8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8.75" customHeight="1" x14ac:dyDescent="0.8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8.75" customHeight="1" x14ac:dyDescent="0.8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8.75" customHeight="1" x14ac:dyDescent="0.8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8.75" customHeight="1" x14ac:dyDescent="0.8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8.75" customHeight="1" x14ac:dyDescent="0.8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8.75" customHeight="1" x14ac:dyDescent="0.8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8.75" customHeight="1" x14ac:dyDescent="0.8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8.75" customHeight="1" x14ac:dyDescent="0.8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8.75" customHeight="1" x14ac:dyDescent="0.8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8.75" customHeight="1" x14ac:dyDescent="0.8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8.75" customHeight="1" x14ac:dyDescent="0.8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8.75" customHeight="1" x14ac:dyDescent="0.8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8.75" customHeight="1" x14ac:dyDescent="0.8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8.75" customHeight="1" x14ac:dyDescent="0.8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8.75" customHeight="1" x14ac:dyDescent="0.8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8.75" customHeight="1" x14ac:dyDescent="0.8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8.75" customHeight="1" x14ac:dyDescent="0.8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8.75" customHeight="1" x14ac:dyDescent="0.8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8.75" customHeight="1" x14ac:dyDescent="0.8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8.75" customHeight="1" x14ac:dyDescent="0.8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8.75" customHeight="1" x14ac:dyDescent="0.8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8.75" customHeight="1" x14ac:dyDescent="0.8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8.75" customHeight="1" x14ac:dyDescent="0.8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8.75" customHeight="1" x14ac:dyDescent="0.8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8.75" customHeight="1" x14ac:dyDescent="0.8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8.75" customHeight="1" x14ac:dyDescent="0.8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8.75" customHeight="1" x14ac:dyDescent="0.8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8.75" customHeight="1" x14ac:dyDescent="0.8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8.75" customHeight="1" x14ac:dyDescent="0.8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8.75" customHeight="1" x14ac:dyDescent="0.8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8.75" customHeight="1" x14ac:dyDescent="0.8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8.75" customHeight="1" x14ac:dyDescent="0.8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8.75" customHeight="1" x14ac:dyDescent="0.8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8.75" customHeight="1" x14ac:dyDescent="0.8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8.75" customHeight="1" x14ac:dyDescent="0.8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8.75" customHeight="1" x14ac:dyDescent="0.8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8.75" customHeight="1" x14ac:dyDescent="0.8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8.75" customHeight="1" x14ac:dyDescent="0.8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8.75" customHeight="1" x14ac:dyDescent="0.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8.75" customHeight="1" x14ac:dyDescent="0.8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8.75" customHeight="1" x14ac:dyDescent="0.8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8.75" customHeight="1" x14ac:dyDescent="0.8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8.75" customHeight="1" x14ac:dyDescent="0.8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8.75" customHeight="1" x14ac:dyDescent="0.8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8.75" customHeight="1" x14ac:dyDescent="0.8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8.75" customHeight="1" x14ac:dyDescent="0.8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8.75" customHeight="1" x14ac:dyDescent="0.8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8.75" customHeight="1" x14ac:dyDescent="0.8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8.75" customHeight="1" x14ac:dyDescent="0.8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8.75" customHeight="1" x14ac:dyDescent="0.8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8.75" customHeight="1" x14ac:dyDescent="0.8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8.75" customHeight="1" x14ac:dyDescent="0.8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8.75" customHeight="1" x14ac:dyDescent="0.8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8.75" customHeight="1" x14ac:dyDescent="0.8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8.75" customHeight="1" x14ac:dyDescent="0.8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8.75" customHeight="1" x14ac:dyDescent="0.8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8.75" customHeight="1" x14ac:dyDescent="0.8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8.75" customHeight="1" x14ac:dyDescent="0.8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8.75" customHeight="1" x14ac:dyDescent="0.8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8.75" customHeight="1" x14ac:dyDescent="0.8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8.75" customHeight="1" x14ac:dyDescent="0.8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8.75" customHeight="1" x14ac:dyDescent="0.8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8.75" customHeight="1" x14ac:dyDescent="0.8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8.75" customHeight="1" x14ac:dyDescent="0.8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8.75" customHeight="1" x14ac:dyDescent="0.8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8.75" customHeight="1" x14ac:dyDescent="0.8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8.75" customHeight="1" x14ac:dyDescent="0.8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8.75" customHeight="1" x14ac:dyDescent="0.8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8.75" customHeight="1" x14ac:dyDescent="0.8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8.75" customHeight="1" x14ac:dyDescent="0.8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8.75" customHeight="1" x14ac:dyDescent="0.8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8.75" customHeight="1" x14ac:dyDescent="0.8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8.75" customHeight="1" x14ac:dyDescent="0.8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8.75" customHeight="1" x14ac:dyDescent="0.8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8.75" customHeight="1" x14ac:dyDescent="0.8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8.75" customHeight="1" x14ac:dyDescent="0.8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8.75" customHeight="1" x14ac:dyDescent="0.8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8.75" customHeight="1" x14ac:dyDescent="0.8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8.75" customHeight="1" x14ac:dyDescent="0.8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8.75" customHeight="1" x14ac:dyDescent="0.8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8.75" customHeight="1" x14ac:dyDescent="0.8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8.75" customHeight="1" x14ac:dyDescent="0.8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8.75" customHeight="1" x14ac:dyDescent="0.8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8.75" customHeight="1" x14ac:dyDescent="0.8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8.75" customHeight="1" x14ac:dyDescent="0.8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8.75" customHeight="1" x14ac:dyDescent="0.8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8.75" customHeight="1" x14ac:dyDescent="0.8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8.75" customHeight="1" x14ac:dyDescent="0.8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8.75" customHeight="1" x14ac:dyDescent="0.8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8.75" customHeight="1" x14ac:dyDescent="0.8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8.75" customHeight="1" x14ac:dyDescent="0.8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8.75" customHeight="1" x14ac:dyDescent="0.8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8.75" customHeight="1" x14ac:dyDescent="0.8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8.75" customHeight="1" x14ac:dyDescent="0.8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8.75" customHeight="1" x14ac:dyDescent="0.8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8.75" customHeight="1" x14ac:dyDescent="0.8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8.75" customHeight="1" x14ac:dyDescent="0.8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8.75" customHeight="1" x14ac:dyDescent="0.8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8.75" customHeight="1" x14ac:dyDescent="0.8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8.75" customHeight="1" x14ac:dyDescent="0.8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8.75" customHeight="1" x14ac:dyDescent="0.8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8.75" customHeight="1" x14ac:dyDescent="0.8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8.75" customHeight="1" x14ac:dyDescent="0.8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8.75" customHeight="1" x14ac:dyDescent="0.8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8.75" customHeight="1" x14ac:dyDescent="0.8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8.75" customHeight="1" x14ac:dyDescent="0.8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8.75" customHeight="1" x14ac:dyDescent="0.8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8.75" customHeight="1" x14ac:dyDescent="0.8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8.75" customHeight="1" x14ac:dyDescent="0.8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8.75" customHeight="1" x14ac:dyDescent="0.8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8.75" customHeight="1" x14ac:dyDescent="0.8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8.75" customHeight="1" x14ac:dyDescent="0.8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8.75" customHeight="1" x14ac:dyDescent="0.8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8.75" customHeight="1" x14ac:dyDescent="0.8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8.75" customHeight="1" x14ac:dyDescent="0.8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8.75" customHeight="1" x14ac:dyDescent="0.8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8.75" customHeight="1" x14ac:dyDescent="0.8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8.75" customHeight="1" x14ac:dyDescent="0.8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8.75" customHeight="1" x14ac:dyDescent="0.8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8.75" customHeight="1" x14ac:dyDescent="0.8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8.75" customHeight="1" x14ac:dyDescent="0.8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8.75" customHeight="1" x14ac:dyDescent="0.8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8.75" customHeight="1" x14ac:dyDescent="0.8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8.75" customHeight="1" x14ac:dyDescent="0.8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8.75" customHeight="1" x14ac:dyDescent="0.8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8.75" customHeight="1" x14ac:dyDescent="0.8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8.75" customHeight="1" x14ac:dyDescent="0.8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8.75" customHeight="1" x14ac:dyDescent="0.8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8.75" customHeight="1" x14ac:dyDescent="0.8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8.75" customHeight="1" x14ac:dyDescent="0.8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8.75" customHeight="1" x14ac:dyDescent="0.8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8.75" customHeight="1" x14ac:dyDescent="0.8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8.75" customHeight="1" x14ac:dyDescent="0.8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8.75" customHeight="1" x14ac:dyDescent="0.8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8.75" customHeight="1" x14ac:dyDescent="0.8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8.75" customHeight="1" x14ac:dyDescent="0.8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8.75" customHeight="1" x14ac:dyDescent="0.8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8.75" customHeight="1" x14ac:dyDescent="0.8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8.75" customHeight="1" x14ac:dyDescent="0.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8.75" customHeight="1" x14ac:dyDescent="0.8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8.75" customHeight="1" x14ac:dyDescent="0.8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8.75" customHeight="1" x14ac:dyDescent="0.8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8.75" customHeight="1" x14ac:dyDescent="0.8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8.75" customHeight="1" x14ac:dyDescent="0.8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8.75" customHeight="1" x14ac:dyDescent="0.8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8.75" customHeight="1" x14ac:dyDescent="0.8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8.75" customHeight="1" x14ac:dyDescent="0.8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8.75" customHeight="1" x14ac:dyDescent="0.8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8.75" customHeight="1" x14ac:dyDescent="0.8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8.75" customHeight="1" x14ac:dyDescent="0.8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8.75" customHeight="1" x14ac:dyDescent="0.8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8.75" customHeight="1" x14ac:dyDescent="0.8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8.75" customHeight="1" x14ac:dyDescent="0.8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8.75" customHeight="1" x14ac:dyDescent="0.8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8.75" customHeight="1" x14ac:dyDescent="0.8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8.75" customHeight="1" x14ac:dyDescent="0.8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8.75" customHeight="1" x14ac:dyDescent="0.8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8.75" customHeight="1" x14ac:dyDescent="0.8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8.75" customHeight="1" x14ac:dyDescent="0.8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8.75" customHeight="1" x14ac:dyDescent="0.8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8.75" customHeight="1" x14ac:dyDescent="0.8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8.75" customHeight="1" x14ac:dyDescent="0.8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8.75" customHeight="1" x14ac:dyDescent="0.8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8.75" customHeight="1" x14ac:dyDescent="0.8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8.75" customHeight="1" x14ac:dyDescent="0.8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8.75" customHeight="1" x14ac:dyDescent="0.8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8.75" customHeight="1" x14ac:dyDescent="0.8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8.75" customHeight="1" x14ac:dyDescent="0.8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8.75" customHeight="1" x14ac:dyDescent="0.8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8.75" customHeight="1" x14ac:dyDescent="0.8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8.75" customHeight="1" x14ac:dyDescent="0.8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8.75" customHeight="1" x14ac:dyDescent="0.8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8.75" customHeight="1" x14ac:dyDescent="0.8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8.75" customHeight="1" x14ac:dyDescent="0.8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8.75" customHeight="1" x14ac:dyDescent="0.8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8.75" customHeight="1" x14ac:dyDescent="0.8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8.75" customHeight="1" x14ac:dyDescent="0.8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8.75" customHeight="1" x14ac:dyDescent="0.8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8.75" customHeight="1" x14ac:dyDescent="0.8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8.75" customHeight="1" x14ac:dyDescent="0.8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8.75" customHeight="1" x14ac:dyDescent="0.8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8.75" customHeight="1" x14ac:dyDescent="0.8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8.75" customHeight="1" x14ac:dyDescent="0.8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8.75" customHeight="1" x14ac:dyDescent="0.8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8.75" customHeight="1" x14ac:dyDescent="0.8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8.75" customHeight="1" x14ac:dyDescent="0.8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8.75" customHeight="1" x14ac:dyDescent="0.8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8.75" customHeight="1" x14ac:dyDescent="0.8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8.75" customHeight="1" x14ac:dyDescent="0.8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8.75" customHeight="1" x14ac:dyDescent="0.8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8.75" customHeight="1" x14ac:dyDescent="0.8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8.75" customHeight="1" x14ac:dyDescent="0.8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8.75" customHeight="1" x14ac:dyDescent="0.8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8.75" customHeight="1" x14ac:dyDescent="0.8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8.75" customHeight="1" x14ac:dyDescent="0.8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8.75" customHeight="1" x14ac:dyDescent="0.8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8.75" customHeight="1" x14ac:dyDescent="0.8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8.75" customHeight="1" x14ac:dyDescent="0.8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8.75" customHeight="1" x14ac:dyDescent="0.8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8.75" customHeight="1" x14ac:dyDescent="0.8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8.75" customHeight="1" x14ac:dyDescent="0.8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8.75" customHeight="1" x14ac:dyDescent="0.8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8.75" customHeight="1" x14ac:dyDescent="0.8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8.75" customHeight="1" x14ac:dyDescent="0.8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8.75" customHeight="1" x14ac:dyDescent="0.8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8.75" customHeight="1" x14ac:dyDescent="0.8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8.75" customHeight="1" x14ac:dyDescent="0.8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8.75" customHeight="1" x14ac:dyDescent="0.8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8.75" customHeight="1" x14ac:dyDescent="0.8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8.75" customHeight="1" x14ac:dyDescent="0.8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8.75" customHeight="1" x14ac:dyDescent="0.8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8.75" customHeight="1" x14ac:dyDescent="0.8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8.75" customHeight="1" x14ac:dyDescent="0.8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8.75" customHeight="1" x14ac:dyDescent="0.8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8.75" customHeight="1" x14ac:dyDescent="0.8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8.75" customHeight="1" x14ac:dyDescent="0.8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8.75" customHeight="1" x14ac:dyDescent="0.8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8.75" customHeight="1" x14ac:dyDescent="0.8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8.75" customHeight="1" x14ac:dyDescent="0.8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8.75" customHeight="1" x14ac:dyDescent="0.8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8.75" customHeight="1" x14ac:dyDescent="0.8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8.75" customHeight="1" x14ac:dyDescent="0.8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8.75" customHeight="1" x14ac:dyDescent="0.8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8.75" customHeight="1" x14ac:dyDescent="0.8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8.75" customHeight="1" x14ac:dyDescent="0.8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8.75" customHeight="1" x14ac:dyDescent="0.8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8.75" customHeight="1" x14ac:dyDescent="0.8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8.75" customHeight="1" x14ac:dyDescent="0.8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8.75" customHeight="1" x14ac:dyDescent="0.8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8.75" customHeight="1" x14ac:dyDescent="0.8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8.75" customHeight="1" x14ac:dyDescent="0.8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8.75" customHeight="1" x14ac:dyDescent="0.8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8.75" customHeight="1" x14ac:dyDescent="0.8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8.75" customHeight="1" x14ac:dyDescent="0.8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8.75" customHeight="1" x14ac:dyDescent="0.8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8.75" customHeight="1" x14ac:dyDescent="0.8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8.75" customHeight="1" x14ac:dyDescent="0.8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8.75" customHeight="1" x14ac:dyDescent="0.8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8.75" customHeight="1" x14ac:dyDescent="0.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8.75" customHeight="1" x14ac:dyDescent="0.8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8.75" customHeight="1" x14ac:dyDescent="0.8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8.75" customHeight="1" x14ac:dyDescent="0.8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8.75" customHeight="1" x14ac:dyDescent="0.8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8.75" customHeight="1" x14ac:dyDescent="0.8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8.75" customHeight="1" x14ac:dyDescent="0.8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8.75" customHeight="1" x14ac:dyDescent="0.8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8.75" customHeight="1" x14ac:dyDescent="0.8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8.75" customHeight="1" x14ac:dyDescent="0.8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8.75" customHeight="1" x14ac:dyDescent="0.8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8.75" customHeight="1" x14ac:dyDescent="0.8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8.75" customHeight="1" x14ac:dyDescent="0.8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8.75" customHeight="1" x14ac:dyDescent="0.8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8.75" customHeight="1" x14ac:dyDescent="0.8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8.75" customHeight="1" x14ac:dyDescent="0.8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8.75" customHeight="1" x14ac:dyDescent="0.8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8.75" customHeight="1" x14ac:dyDescent="0.8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8.75" customHeight="1" x14ac:dyDescent="0.8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8.75" customHeight="1" x14ac:dyDescent="0.8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8.75" customHeight="1" x14ac:dyDescent="0.8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8.75" customHeight="1" x14ac:dyDescent="0.8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8.75" customHeight="1" x14ac:dyDescent="0.8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8.75" customHeight="1" x14ac:dyDescent="0.8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8.75" customHeight="1" x14ac:dyDescent="0.8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8.75" customHeight="1" x14ac:dyDescent="0.8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8.75" customHeight="1" x14ac:dyDescent="0.8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8.75" customHeight="1" x14ac:dyDescent="0.8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8.75" customHeight="1" x14ac:dyDescent="0.8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8.75" customHeight="1" x14ac:dyDescent="0.8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8.75" customHeight="1" x14ac:dyDescent="0.8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8.75" customHeight="1" x14ac:dyDescent="0.8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8.75" customHeight="1" x14ac:dyDescent="0.8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8.75" customHeight="1" x14ac:dyDescent="0.8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8.75" customHeight="1" x14ac:dyDescent="0.8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8.75" customHeight="1" x14ac:dyDescent="0.8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8.75" customHeight="1" x14ac:dyDescent="0.8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8.75" customHeight="1" x14ac:dyDescent="0.8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8.75" customHeight="1" x14ac:dyDescent="0.8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8.75" customHeight="1" x14ac:dyDescent="0.8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8.75" customHeight="1" x14ac:dyDescent="0.8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8.75" customHeight="1" x14ac:dyDescent="0.8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8.75" customHeight="1" x14ac:dyDescent="0.8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8.75" customHeight="1" x14ac:dyDescent="0.8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8.75" customHeight="1" x14ac:dyDescent="0.8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8.75" customHeight="1" x14ac:dyDescent="0.8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8.75" customHeight="1" x14ac:dyDescent="0.8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8.75" customHeight="1" x14ac:dyDescent="0.8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8.75" customHeight="1" x14ac:dyDescent="0.8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8.75" customHeight="1" x14ac:dyDescent="0.8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8.75" customHeight="1" x14ac:dyDescent="0.8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8.75" customHeight="1" x14ac:dyDescent="0.8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8.75" customHeight="1" x14ac:dyDescent="0.8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8.75" customHeight="1" x14ac:dyDescent="0.8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8.75" customHeight="1" x14ac:dyDescent="0.8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8.75" customHeight="1" x14ac:dyDescent="0.8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8.75" customHeight="1" x14ac:dyDescent="0.8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8.75" customHeight="1" x14ac:dyDescent="0.8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8.75" customHeight="1" x14ac:dyDescent="0.8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8.75" customHeight="1" x14ac:dyDescent="0.8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8.75" customHeight="1" x14ac:dyDescent="0.8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8.75" customHeight="1" x14ac:dyDescent="0.8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8.75" customHeight="1" x14ac:dyDescent="0.8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8.75" customHeight="1" x14ac:dyDescent="0.8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8.75" customHeight="1" x14ac:dyDescent="0.8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8.75" customHeight="1" x14ac:dyDescent="0.8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8.75" customHeight="1" x14ac:dyDescent="0.8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8.75" customHeight="1" x14ac:dyDescent="0.8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8.75" customHeight="1" x14ac:dyDescent="0.8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8.75" customHeight="1" x14ac:dyDescent="0.8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8.75" customHeight="1" x14ac:dyDescent="0.8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8.75" customHeight="1" x14ac:dyDescent="0.8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8.75" customHeight="1" x14ac:dyDescent="0.8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8.75" customHeight="1" x14ac:dyDescent="0.8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8.75" customHeight="1" x14ac:dyDescent="0.8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8.75" customHeight="1" x14ac:dyDescent="0.8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8.75" customHeight="1" x14ac:dyDescent="0.8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8.75" customHeight="1" x14ac:dyDescent="0.8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8.75" customHeight="1" x14ac:dyDescent="0.8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8.75" customHeight="1" x14ac:dyDescent="0.8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8.75" customHeight="1" x14ac:dyDescent="0.8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8.75" customHeight="1" x14ac:dyDescent="0.8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8.75" customHeight="1" x14ac:dyDescent="0.8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8.75" customHeight="1" x14ac:dyDescent="0.8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8.75" customHeight="1" x14ac:dyDescent="0.8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8.75" customHeight="1" x14ac:dyDescent="0.8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8.75" customHeight="1" x14ac:dyDescent="0.8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8.75" customHeight="1" x14ac:dyDescent="0.8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8.75" customHeight="1" x14ac:dyDescent="0.8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8.75" customHeight="1" x14ac:dyDescent="0.8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8.75" customHeight="1" x14ac:dyDescent="0.8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8.75" customHeight="1" x14ac:dyDescent="0.8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8.75" customHeight="1" x14ac:dyDescent="0.8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8.75" customHeight="1" x14ac:dyDescent="0.8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8.75" customHeight="1" x14ac:dyDescent="0.8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8.75" customHeight="1" x14ac:dyDescent="0.8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8.75" customHeight="1" x14ac:dyDescent="0.8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8.75" customHeight="1" x14ac:dyDescent="0.8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8.75" customHeight="1" x14ac:dyDescent="0.8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8.75" customHeight="1" x14ac:dyDescent="0.8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8.75" customHeight="1" x14ac:dyDescent="0.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8.75" customHeight="1" x14ac:dyDescent="0.8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8.75" customHeight="1" x14ac:dyDescent="0.8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8.75" customHeight="1" x14ac:dyDescent="0.8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8.75" customHeight="1" x14ac:dyDescent="0.8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8.75" customHeight="1" x14ac:dyDescent="0.8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8.75" customHeight="1" x14ac:dyDescent="0.8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8.75" customHeight="1" x14ac:dyDescent="0.8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8.75" customHeight="1" x14ac:dyDescent="0.8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8.75" customHeight="1" x14ac:dyDescent="0.8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8.75" customHeight="1" x14ac:dyDescent="0.8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8.75" customHeight="1" x14ac:dyDescent="0.8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8.75" customHeight="1" x14ac:dyDescent="0.8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8.75" customHeight="1" x14ac:dyDescent="0.8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8.75" customHeight="1" x14ac:dyDescent="0.8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8.75" customHeight="1" x14ac:dyDescent="0.8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mergeCells count="449">
    <mergeCell ref="C40:C41"/>
    <mergeCell ref="D40:D41"/>
    <mergeCell ref="E40:E41"/>
    <mergeCell ref="F40:F41"/>
    <mergeCell ref="G40:G41"/>
    <mergeCell ref="H42:H43"/>
    <mergeCell ref="I42:I43"/>
    <mergeCell ref="A42:A43"/>
    <mergeCell ref="B42:B43"/>
    <mergeCell ref="C42:C43"/>
    <mergeCell ref="D42:D43"/>
    <mergeCell ref="E42:E43"/>
    <mergeCell ref="F42:F43"/>
    <mergeCell ref="G42:G43"/>
    <mergeCell ref="H40:H41"/>
    <mergeCell ref="I40:I41"/>
    <mergeCell ref="A40:A41"/>
    <mergeCell ref="B40:B41"/>
    <mergeCell ref="A32:A33"/>
    <mergeCell ref="B32:B33"/>
    <mergeCell ref="D32:D33"/>
    <mergeCell ref="E32:E33"/>
    <mergeCell ref="F32:F33"/>
    <mergeCell ref="G32:G33"/>
    <mergeCell ref="Q30:Q31"/>
    <mergeCell ref="A34:A35"/>
    <mergeCell ref="B34:B35"/>
    <mergeCell ref="D34:D35"/>
    <mergeCell ref="E34:E35"/>
    <mergeCell ref="F34:F35"/>
    <mergeCell ref="G34:G35"/>
    <mergeCell ref="R32:R33"/>
    <mergeCell ref="S32:S33"/>
    <mergeCell ref="K32:K33"/>
    <mergeCell ref="L32:L33"/>
    <mergeCell ref="M32:M33"/>
    <mergeCell ref="N32:N33"/>
    <mergeCell ref="O32:O33"/>
    <mergeCell ref="P32:P33"/>
    <mergeCell ref="Q32:Q33"/>
    <mergeCell ref="R30:R31"/>
    <mergeCell ref="S30:S31"/>
    <mergeCell ref="K30:K31"/>
    <mergeCell ref="L30:L31"/>
    <mergeCell ref="M30:M31"/>
    <mergeCell ref="N30:N31"/>
    <mergeCell ref="O30:O31"/>
    <mergeCell ref="P30:P31"/>
    <mergeCell ref="A30:A31"/>
    <mergeCell ref="B30:B31"/>
    <mergeCell ref="C30:C31"/>
    <mergeCell ref="D30:D31"/>
    <mergeCell ref="E30:E31"/>
    <mergeCell ref="F30:F31"/>
    <mergeCell ref="G30:G31"/>
    <mergeCell ref="R34:R35"/>
    <mergeCell ref="S34:S35"/>
    <mergeCell ref="K34:K35"/>
    <mergeCell ref="L34:L35"/>
    <mergeCell ref="M34:M35"/>
    <mergeCell ref="N34:N35"/>
    <mergeCell ref="O34:O35"/>
    <mergeCell ref="P34:P35"/>
    <mergeCell ref="Q34:Q35"/>
    <mergeCell ref="R26:R27"/>
    <mergeCell ref="S26:S27"/>
    <mergeCell ref="Q28:Q29"/>
    <mergeCell ref="R28:R29"/>
    <mergeCell ref="S28:S29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A26:A27"/>
    <mergeCell ref="B26:B27"/>
    <mergeCell ref="C26:C27"/>
    <mergeCell ref="D26:D27"/>
    <mergeCell ref="E26:E27"/>
    <mergeCell ref="F26:F27"/>
    <mergeCell ref="G26:G27"/>
    <mergeCell ref="O28:O29"/>
    <mergeCell ref="P28:P29"/>
    <mergeCell ref="H28:H29"/>
    <mergeCell ref="I28:I29"/>
    <mergeCell ref="J28:J29"/>
    <mergeCell ref="K28:K29"/>
    <mergeCell ref="L28:L29"/>
    <mergeCell ref="M28:M29"/>
    <mergeCell ref="N28:N29"/>
    <mergeCell ref="A28:A29"/>
    <mergeCell ref="B28:B29"/>
    <mergeCell ref="C28:C29"/>
    <mergeCell ref="D28:D29"/>
    <mergeCell ref="E28:E29"/>
    <mergeCell ref="F28:F29"/>
    <mergeCell ref="G28:G29"/>
    <mergeCell ref="A62:A63"/>
    <mergeCell ref="B62:B63"/>
    <mergeCell ref="C62:C63"/>
    <mergeCell ref="Q66:Q67"/>
    <mergeCell ref="A56:A57"/>
    <mergeCell ref="A60:A61"/>
    <mergeCell ref="B60:B61"/>
    <mergeCell ref="C60:C61"/>
    <mergeCell ref="E60:E61"/>
    <mergeCell ref="B64:B65"/>
    <mergeCell ref="E64:E65"/>
    <mergeCell ref="B56:B57"/>
    <mergeCell ref="D56:D57"/>
    <mergeCell ref="E56:E57"/>
    <mergeCell ref="F56:L57"/>
    <mergeCell ref="M56:O57"/>
    <mergeCell ref="P56:P57"/>
    <mergeCell ref="A59:D59"/>
    <mergeCell ref="A64:A65"/>
    <mergeCell ref="R60:R61"/>
    <mergeCell ref="R54:R55"/>
    <mergeCell ref="D60:D61"/>
    <mergeCell ref="D64:D65"/>
    <mergeCell ref="Q64:Q65"/>
    <mergeCell ref="R64:R65"/>
    <mergeCell ref="S60:S61"/>
    <mergeCell ref="M61:O61"/>
    <mergeCell ref="F64:L65"/>
    <mergeCell ref="S64:S65"/>
    <mergeCell ref="P62:P63"/>
    <mergeCell ref="Q62:Q63"/>
    <mergeCell ref="R62:R63"/>
    <mergeCell ref="S62:S63"/>
    <mergeCell ref="D62:D63"/>
    <mergeCell ref="E62:E63"/>
    <mergeCell ref="F62:L63"/>
    <mergeCell ref="M62:O63"/>
    <mergeCell ref="M64:O65"/>
    <mergeCell ref="P64:P65"/>
    <mergeCell ref="F60:L61"/>
    <mergeCell ref="M60:O60"/>
    <mergeCell ref="P60:Q60"/>
    <mergeCell ref="R56:R57"/>
    <mergeCell ref="R52:R53"/>
    <mergeCell ref="S52:S53"/>
    <mergeCell ref="D52:D53"/>
    <mergeCell ref="E52:E53"/>
    <mergeCell ref="F52:L53"/>
    <mergeCell ref="M52:O53"/>
    <mergeCell ref="Q56:Q57"/>
    <mergeCell ref="S54:S55"/>
    <mergeCell ref="D54:D55"/>
    <mergeCell ref="E54:E55"/>
    <mergeCell ref="F54:L55"/>
    <mergeCell ref="M54:O55"/>
    <mergeCell ref="P54:P55"/>
    <mergeCell ref="Q54:Q55"/>
    <mergeCell ref="P52:P53"/>
    <mergeCell ref="Q52:Q53"/>
    <mergeCell ref="S56:S57"/>
    <mergeCell ref="A50:A51"/>
    <mergeCell ref="F50:L51"/>
    <mergeCell ref="B50:B51"/>
    <mergeCell ref="C50:C51"/>
    <mergeCell ref="A54:A55"/>
    <mergeCell ref="B54:B55"/>
    <mergeCell ref="D50:D51"/>
    <mergeCell ref="E50:E51"/>
    <mergeCell ref="M50:O51"/>
    <mergeCell ref="A52:A53"/>
    <mergeCell ref="B52:B53"/>
    <mergeCell ref="C52:C53"/>
    <mergeCell ref="P50:P51"/>
    <mergeCell ref="Q50:Q51"/>
    <mergeCell ref="R50:R51"/>
    <mergeCell ref="S50:S51"/>
    <mergeCell ref="A47:D47"/>
    <mergeCell ref="A44:A45"/>
    <mergeCell ref="A48:A49"/>
    <mergeCell ref="B48:B49"/>
    <mergeCell ref="C48:C49"/>
    <mergeCell ref="D48:D49"/>
    <mergeCell ref="E48:E49"/>
    <mergeCell ref="B44:B45"/>
    <mergeCell ref="D44:D45"/>
    <mergeCell ref="E44:E45"/>
    <mergeCell ref="P44:P45"/>
    <mergeCell ref="Q44:Q45"/>
    <mergeCell ref="F48:L49"/>
    <mergeCell ref="M48:O48"/>
    <mergeCell ref="P48:Q48"/>
    <mergeCell ref="R48:R49"/>
    <mergeCell ref="S48:S49"/>
    <mergeCell ref="M49:O49"/>
    <mergeCell ref="G44:G45"/>
    <mergeCell ref="F44:F45"/>
    <mergeCell ref="R44:R45"/>
    <mergeCell ref="S44:S45"/>
    <mergeCell ref="K44:K45"/>
    <mergeCell ref="L44:L45"/>
    <mergeCell ref="M44:M45"/>
    <mergeCell ref="N44:N45"/>
    <mergeCell ref="O44:O45"/>
    <mergeCell ref="R40:R41"/>
    <mergeCell ref="S40:S41"/>
    <mergeCell ref="R42:R43"/>
    <mergeCell ref="S42:S43"/>
    <mergeCell ref="K40:K41"/>
    <mergeCell ref="L40:L41"/>
    <mergeCell ref="K42:K43"/>
    <mergeCell ref="L42:L43"/>
    <mergeCell ref="A36:A37"/>
    <mergeCell ref="B36:B37"/>
    <mergeCell ref="C36:C37"/>
    <mergeCell ref="D36:D37"/>
    <mergeCell ref="E36:E37"/>
    <mergeCell ref="F36:F37"/>
    <mergeCell ref="G36:G37"/>
    <mergeCell ref="A38:A39"/>
    <mergeCell ref="B38:B39"/>
    <mergeCell ref="C38:C39"/>
    <mergeCell ref="D38:D39"/>
    <mergeCell ref="E38:E39"/>
    <mergeCell ref="F38:F39"/>
    <mergeCell ref="G38:G39"/>
    <mergeCell ref="K38:K39"/>
    <mergeCell ref="L38:L39"/>
    <mergeCell ref="J40:J41"/>
    <mergeCell ref="Q22:Q23"/>
    <mergeCell ref="J38:J39"/>
    <mergeCell ref="S36:S37"/>
    <mergeCell ref="K36:K37"/>
    <mergeCell ref="L36:L37"/>
    <mergeCell ref="M36:M37"/>
    <mergeCell ref="N36:N37"/>
    <mergeCell ref="O36:O37"/>
    <mergeCell ref="P36:P37"/>
    <mergeCell ref="M38:M39"/>
    <mergeCell ref="N38:N39"/>
    <mergeCell ref="O38:O39"/>
    <mergeCell ref="P38:P39"/>
    <mergeCell ref="S38:S39"/>
    <mergeCell ref="Q38:Q39"/>
    <mergeCell ref="R38:R39"/>
    <mergeCell ref="Q36:Q37"/>
    <mergeCell ref="R36:R37"/>
    <mergeCell ref="Q26:Q27"/>
    <mergeCell ref="R22:R23"/>
    <mergeCell ref="S22:S23"/>
    <mergeCell ref="Q24:Q25"/>
    <mergeCell ref="R24:R25"/>
    <mergeCell ref="S24:S25"/>
    <mergeCell ref="A24:A25"/>
    <mergeCell ref="B24:B25"/>
    <mergeCell ref="C24:C25"/>
    <mergeCell ref="D24:D25"/>
    <mergeCell ref="E24:E25"/>
    <mergeCell ref="F24:F25"/>
    <mergeCell ref="G24:G25"/>
    <mergeCell ref="O24:O25"/>
    <mergeCell ref="P24:P25"/>
    <mergeCell ref="H24:H25"/>
    <mergeCell ref="I24:I25"/>
    <mergeCell ref="J24:J25"/>
    <mergeCell ref="K24:K25"/>
    <mergeCell ref="L24:L25"/>
    <mergeCell ref="M24:M25"/>
    <mergeCell ref="N24:N25"/>
    <mergeCell ref="O22:O23"/>
    <mergeCell ref="P22:P23"/>
    <mergeCell ref="A18:A19"/>
    <mergeCell ref="B18:B19"/>
    <mergeCell ref="C18:C19"/>
    <mergeCell ref="D18:D19"/>
    <mergeCell ref="E18:E19"/>
    <mergeCell ref="F18:F19"/>
    <mergeCell ref="G18:G19"/>
    <mergeCell ref="H20:H21"/>
    <mergeCell ref="I20:I21"/>
    <mergeCell ref="A20:A21"/>
    <mergeCell ref="B20:B21"/>
    <mergeCell ref="C20:C21"/>
    <mergeCell ref="D20:D21"/>
    <mergeCell ref="E20:E21"/>
    <mergeCell ref="F20:F21"/>
    <mergeCell ref="G20:G21"/>
    <mergeCell ref="H18:I19"/>
    <mergeCell ref="S18:S19"/>
    <mergeCell ref="R20:R21"/>
    <mergeCell ref="S20:S21"/>
    <mergeCell ref="K18:K19"/>
    <mergeCell ref="L18:L19"/>
    <mergeCell ref="M18:M19"/>
    <mergeCell ref="N18:N19"/>
    <mergeCell ref="O18:O19"/>
    <mergeCell ref="P18:P19"/>
    <mergeCell ref="K20:K21"/>
    <mergeCell ref="L20:L21"/>
    <mergeCell ref="S16:S17"/>
    <mergeCell ref="A16:A17"/>
    <mergeCell ref="B16:B17"/>
    <mergeCell ref="C16:C17"/>
    <mergeCell ref="D16:D17"/>
    <mergeCell ref="E16:E17"/>
    <mergeCell ref="F16:F17"/>
    <mergeCell ref="G16:G17"/>
    <mergeCell ref="H22:H23"/>
    <mergeCell ref="I22:I23"/>
    <mergeCell ref="J22:J23"/>
    <mergeCell ref="K22:K23"/>
    <mergeCell ref="L22:L23"/>
    <mergeCell ref="M22:M23"/>
    <mergeCell ref="N22:N23"/>
    <mergeCell ref="A22:A23"/>
    <mergeCell ref="B22:B23"/>
    <mergeCell ref="C22:C23"/>
    <mergeCell ref="D22:D23"/>
    <mergeCell ref="E22:E23"/>
    <mergeCell ref="F22:F23"/>
    <mergeCell ref="G22:G23"/>
    <mergeCell ref="Q18:Q19"/>
    <mergeCell ref="R18:R19"/>
    <mergeCell ref="S14:S15"/>
    <mergeCell ref="Q12:Q13"/>
    <mergeCell ref="R12:R13"/>
    <mergeCell ref="S12:S13"/>
    <mergeCell ref="K12:K13"/>
    <mergeCell ref="L12:L13"/>
    <mergeCell ref="M12:M13"/>
    <mergeCell ref="N12:N13"/>
    <mergeCell ref="O12:O13"/>
    <mergeCell ref="P12:P13"/>
    <mergeCell ref="K14:K15"/>
    <mergeCell ref="L14:L15"/>
    <mergeCell ref="M14:M15"/>
    <mergeCell ref="N14:N15"/>
    <mergeCell ref="O14:O15"/>
    <mergeCell ref="S9:S11"/>
    <mergeCell ref="A9:A11"/>
    <mergeCell ref="B9:B11"/>
    <mergeCell ref="C9:C11"/>
    <mergeCell ref="D9:D11"/>
    <mergeCell ref="E9:E11"/>
    <mergeCell ref="F9:F11"/>
    <mergeCell ref="G9:G11"/>
    <mergeCell ref="A12:A13"/>
    <mergeCell ref="B12:B13"/>
    <mergeCell ref="C12:C13"/>
    <mergeCell ref="D12:D13"/>
    <mergeCell ref="E12:E13"/>
    <mergeCell ref="F12:F13"/>
    <mergeCell ref="G12:G13"/>
    <mergeCell ref="R16:R17"/>
    <mergeCell ref="K16:K17"/>
    <mergeCell ref="L16:L17"/>
    <mergeCell ref="M16:M17"/>
    <mergeCell ref="N16:N17"/>
    <mergeCell ref="O16:O17"/>
    <mergeCell ref="P16:P17"/>
    <mergeCell ref="H9:H11"/>
    <mergeCell ref="I9:I11"/>
    <mergeCell ref="J9:J11"/>
    <mergeCell ref="K9:K11"/>
    <mergeCell ref="L9:L11"/>
    <mergeCell ref="R9:R11"/>
    <mergeCell ref="R14:R15"/>
    <mergeCell ref="P14:P15"/>
    <mergeCell ref="Q14:Q15"/>
    <mergeCell ref="H12:I13"/>
    <mergeCell ref="J12:J13"/>
    <mergeCell ref="H14:I15"/>
    <mergeCell ref="J14:J15"/>
    <mergeCell ref="H16:I17"/>
    <mergeCell ref="J16:J17"/>
    <mergeCell ref="A14:A15"/>
    <mergeCell ref="B14:B15"/>
    <mergeCell ref="D14:D15"/>
    <mergeCell ref="E14:E15"/>
    <mergeCell ref="F14:F15"/>
    <mergeCell ref="G14:G15"/>
    <mergeCell ref="Q16:Q17"/>
    <mergeCell ref="A5:A6"/>
    <mergeCell ref="B5:B6"/>
    <mergeCell ref="D5:D6"/>
    <mergeCell ref="E5:E6"/>
    <mergeCell ref="F5:F6"/>
    <mergeCell ref="G5:G6"/>
    <mergeCell ref="H7:H8"/>
    <mergeCell ref="I7:I8"/>
    <mergeCell ref="J7:J8"/>
    <mergeCell ref="A7:A8"/>
    <mergeCell ref="B7:B8"/>
    <mergeCell ref="C7:C8"/>
    <mergeCell ref="D7:D8"/>
    <mergeCell ref="E7:E8"/>
    <mergeCell ref="F7:F8"/>
    <mergeCell ref="G7:G8"/>
    <mergeCell ref="H5:I6"/>
    <mergeCell ref="J5:J6"/>
    <mergeCell ref="R5:R6"/>
    <mergeCell ref="S5:S6"/>
    <mergeCell ref="R7:R8"/>
    <mergeCell ref="S7:S8"/>
    <mergeCell ref="K5:K6"/>
    <mergeCell ref="L5:L6"/>
    <mergeCell ref="M5:M6"/>
    <mergeCell ref="N5:N6"/>
    <mergeCell ref="O5:O6"/>
    <mergeCell ref="P5:P6"/>
    <mergeCell ref="Q5:Q6"/>
    <mergeCell ref="K7:K8"/>
    <mergeCell ref="L7:L8"/>
    <mergeCell ref="F3:L4"/>
    <mergeCell ref="M3:Q3"/>
    <mergeCell ref="R3:R4"/>
    <mergeCell ref="S3:S4"/>
    <mergeCell ref="M4:O4"/>
    <mergeCell ref="A1:D1"/>
    <mergeCell ref="A2:C2"/>
    <mergeCell ref="A3:A4"/>
    <mergeCell ref="B3:B4"/>
    <mergeCell ref="C3:C4"/>
    <mergeCell ref="D3:D4"/>
    <mergeCell ref="E3:E4"/>
    <mergeCell ref="H44:I45"/>
    <mergeCell ref="J44:J45"/>
    <mergeCell ref="J18:J19"/>
    <mergeCell ref="H30:I31"/>
    <mergeCell ref="J30:J31"/>
    <mergeCell ref="J20:J21"/>
    <mergeCell ref="H32:I33"/>
    <mergeCell ref="J32:J33"/>
    <mergeCell ref="H34:I35"/>
    <mergeCell ref="J34:J35"/>
    <mergeCell ref="H36:I37"/>
    <mergeCell ref="J36:J37"/>
    <mergeCell ref="J42:J43"/>
    <mergeCell ref="H38:I39"/>
    <mergeCell ref="R66:R67"/>
    <mergeCell ref="S66:S67"/>
    <mergeCell ref="P66:P67"/>
    <mergeCell ref="F66:L67"/>
    <mergeCell ref="M66:O67"/>
    <mergeCell ref="A66:A67"/>
    <mergeCell ref="B66:B67"/>
    <mergeCell ref="C66:C67"/>
    <mergeCell ref="D66:D67"/>
    <mergeCell ref="E66:E67"/>
  </mergeCells>
  <phoneticPr fontId="5"/>
  <printOptions horizontalCentered="1"/>
  <pageMargins left="0.31496062992125984" right="0.31496062992125984" top="0.35433070866141736" bottom="0.35433070866141736" header="0" footer="0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2"/>
  <sheetViews>
    <sheetView topLeftCell="A38" workbookViewId="0">
      <selection activeCell="BA31" sqref="BA31"/>
    </sheetView>
  </sheetViews>
  <sheetFormatPr defaultColWidth="14.421875" defaultRowHeight="15" customHeight="1" x14ac:dyDescent="0.85"/>
  <cols>
    <col min="1" max="1" width="3.84375" customWidth="1"/>
    <col min="2" max="2" width="11.265625" customWidth="1"/>
    <col min="3" max="3" width="7.421875" customWidth="1"/>
    <col min="4" max="4" width="14" customWidth="1"/>
    <col min="5" max="5" width="6.84375" customWidth="1"/>
    <col min="6" max="6" width="2.421875" customWidth="1"/>
    <col min="7" max="11" width="2" customWidth="1"/>
    <col min="12" max="12" width="2.421875" style="27" customWidth="1"/>
    <col min="13" max="13" width="3.15234375" customWidth="1"/>
    <col min="14" max="14" width="1.84375" customWidth="1"/>
    <col min="15" max="15" width="3.265625" customWidth="1"/>
    <col min="16" max="26" width="8.69140625" customWidth="1"/>
  </cols>
  <sheetData>
    <row r="1" spans="1:19" ht="14.25" customHeight="1" x14ac:dyDescent="0.85">
      <c r="A1" s="117" t="s">
        <v>136</v>
      </c>
      <c r="B1" s="116"/>
      <c r="C1" s="116"/>
      <c r="D1" s="11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9" ht="14.25" customHeight="1" x14ac:dyDescent="0.85">
      <c r="A2" s="117" t="s">
        <v>1</v>
      </c>
      <c r="B2" s="116"/>
      <c r="C2" s="11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ht="14.25" customHeight="1" x14ac:dyDescent="0.85">
      <c r="A3" s="84" t="s">
        <v>2</v>
      </c>
      <c r="B3" s="84" t="s">
        <v>3</v>
      </c>
      <c r="C3" s="84" t="s">
        <v>4</v>
      </c>
      <c r="D3" s="84" t="s">
        <v>5</v>
      </c>
      <c r="E3" s="84" t="s">
        <v>6</v>
      </c>
      <c r="F3" s="109" t="s">
        <v>7</v>
      </c>
      <c r="G3" s="96"/>
      <c r="H3" s="96"/>
      <c r="I3" s="96"/>
      <c r="J3" s="96"/>
      <c r="K3" s="96"/>
      <c r="L3" s="97"/>
      <c r="M3" s="112" t="s">
        <v>8</v>
      </c>
      <c r="N3" s="118"/>
      <c r="O3" s="118"/>
      <c r="P3" s="118"/>
      <c r="Q3" s="113"/>
      <c r="R3" s="84" t="s">
        <v>9</v>
      </c>
      <c r="S3" s="84" t="s">
        <v>10</v>
      </c>
    </row>
    <row r="4" spans="1:19" ht="14.25" customHeight="1" x14ac:dyDescent="0.85">
      <c r="A4" s="85"/>
      <c r="B4" s="85"/>
      <c r="C4" s="85"/>
      <c r="D4" s="85"/>
      <c r="E4" s="85"/>
      <c r="F4" s="83"/>
      <c r="G4" s="98"/>
      <c r="H4" s="98"/>
      <c r="I4" s="98"/>
      <c r="J4" s="98"/>
      <c r="K4" s="98"/>
      <c r="L4" s="99"/>
      <c r="M4" s="112" t="s">
        <v>11</v>
      </c>
      <c r="N4" s="118"/>
      <c r="O4" s="113"/>
      <c r="P4" s="5" t="s">
        <v>12</v>
      </c>
      <c r="Q4" s="5" t="s">
        <v>13</v>
      </c>
      <c r="R4" s="85"/>
      <c r="S4" s="85"/>
    </row>
    <row r="5" spans="1:19" ht="14.25" customHeight="1" x14ac:dyDescent="0.85">
      <c r="A5" s="84">
        <v>1</v>
      </c>
      <c r="B5" s="88">
        <v>0.39583333333333331</v>
      </c>
      <c r="C5" s="3" t="s">
        <v>14</v>
      </c>
      <c r="D5" s="84" t="s">
        <v>74</v>
      </c>
      <c r="E5" s="84" t="s">
        <v>16</v>
      </c>
      <c r="F5" s="95"/>
      <c r="G5" s="100"/>
      <c r="H5" s="100" t="s">
        <v>94</v>
      </c>
      <c r="I5" s="100"/>
      <c r="J5" s="100" t="s">
        <v>11</v>
      </c>
      <c r="K5" s="100"/>
      <c r="L5" s="102"/>
      <c r="M5" s="104"/>
      <c r="N5" s="100" t="s">
        <v>17</v>
      </c>
      <c r="O5" s="105"/>
      <c r="P5" s="88">
        <f>$B5-TIME(0,35,0)</f>
        <v>0.37152777777777773</v>
      </c>
      <c r="Q5" s="88">
        <f>$B5-TIME(0,20,0)</f>
        <v>0.38194444444444442</v>
      </c>
      <c r="R5" s="84" t="s">
        <v>20</v>
      </c>
      <c r="S5" s="84" t="s">
        <v>21</v>
      </c>
    </row>
    <row r="6" spans="1:19" ht="14.25" customHeight="1" x14ac:dyDescent="0.85">
      <c r="A6" s="85"/>
      <c r="B6" s="85"/>
      <c r="C6" s="12" t="s">
        <v>23</v>
      </c>
      <c r="D6" s="85"/>
      <c r="E6" s="85"/>
      <c r="F6" s="107"/>
      <c r="G6" s="116"/>
      <c r="H6" s="101"/>
      <c r="I6" s="101"/>
      <c r="J6" s="98"/>
      <c r="K6" s="116"/>
      <c r="L6" s="106"/>
      <c r="M6" s="83"/>
      <c r="N6" s="98"/>
      <c r="O6" s="99"/>
      <c r="P6" s="85"/>
      <c r="Q6" s="85"/>
      <c r="R6" s="85"/>
      <c r="S6" s="85"/>
    </row>
    <row r="7" spans="1:19" ht="14.25" customHeight="1" x14ac:dyDescent="0.85">
      <c r="A7" s="84">
        <v>2</v>
      </c>
      <c r="B7" s="88">
        <v>0.40625</v>
      </c>
      <c r="C7" s="84" t="s">
        <v>23</v>
      </c>
      <c r="D7" s="84" t="s">
        <v>66</v>
      </c>
      <c r="E7" s="84" t="s">
        <v>25</v>
      </c>
      <c r="F7" s="95" t="s">
        <v>86</v>
      </c>
      <c r="G7" s="100" t="s">
        <v>11</v>
      </c>
      <c r="H7" s="100" t="s">
        <v>26</v>
      </c>
      <c r="I7" s="100" t="s">
        <v>89</v>
      </c>
      <c r="J7" s="100" t="s">
        <v>28</v>
      </c>
      <c r="K7" s="100" t="s">
        <v>29</v>
      </c>
      <c r="L7" s="102" t="s">
        <v>86</v>
      </c>
      <c r="M7" s="104" t="s">
        <v>17</v>
      </c>
      <c r="N7" s="100" t="s">
        <v>18</v>
      </c>
      <c r="O7" s="105" t="s">
        <v>86</v>
      </c>
      <c r="P7" s="88">
        <f>$B7-TIME(0,35,0)</f>
        <v>0.38194444444444442</v>
      </c>
      <c r="Q7" s="88">
        <f>$B7-TIME(0,20,0)</f>
        <v>0.3923611111111111</v>
      </c>
      <c r="R7" s="84" t="s">
        <v>20</v>
      </c>
      <c r="S7" s="84" t="s">
        <v>32</v>
      </c>
    </row>
    <row r="8" spans="1:19" ht="14.25" customHeight="1" x14ac:dyDescent="0.85">
      <c r="A8" s="85"/>
      <c r="B8" s="85"/>
      <c r="C8" s="85"/>
      <c r="D8" s="85"/>
      <c r="E8" s="85"/>
      <c r="F8" s="107"/>
      <c r="G8" s="116"/>
      <c r="H8" s="116"/>
      <c r="I8" s="116"/>
      <c r="J8" s="116"/>
      <c r="K8" s="116"/>
      <c r="L8" s="106"/>
      <c r="M8" s="83"/>
      <c r="N8" s="98"/>
      <c r="O8" s="99"/>
      <c r="P8" s="85"/>
      <c r="Q8" s="85"/>
      <c r="R8" s="85"/>
      <c r="S8" s="85"/>
    </row>
    <row r="9" spans="1:19" ht="14.25" customHeight="1" x14ac:dyDescent="0.85">
      <c r="A9" s="84">
        <v>3</v>
      </c>
      <c r="B9" s="88">
        <v>0.42708333333333331</v>
      </c>
      <c r="C9" s="84" t="s">
        <v>22</v>
      </c>
      <c r="D9" s="84" t="s">
        <v>66</v>
      </c>
      <c r="E9" s="84" t="s">
        <v>43</v>
      </c>
      <c r="F9" s="95" t="s">
        <v>45</v>
      </c>
      <c r="G9" s="100" t="s">
        <v>11</v>
      </c>
      <c r="H9" s="100" t="s">
        <v>26</v>
      </c>
      <c r="I9" s="100" t="s">
        <v>44</v>
      </c>
      <c r="J9" s="100" t="s">
        <v>28</v>
      </c>
      <c r="K9" s="100" t="s">
        <v>29</v>
      </c>
      <c r="L9" s="102" t="s">
        <v>44</v>
      </c>
      <c r="M9" s="104" t="s">
        <v>17</v>
      </c>
      <c r="N9" s="100" t="s">
        <v>18</v>
      </c>
      <c r="O9" s="105" t="s">
        <v>19</v>
      </c>
      <c r="P9" s="88">
        <f>$B9-TIME(0,35,0)</f>
        <v>0.40277777777777773</v>
      </c>
      <c r="Q9" s="88">
        <f>$B9-TIME(0,20,0)</f>
        <v>0.41319444444444442</v>
      </c>
      <c r="R9" s="84" t="s">
        <v>20</v>
      </c>
      <c r="S9" s="84" t="s">
        <v>32</v>
      </c>
    </row>
    <row r="10" spans="1:19" ht="14.25" customHeight="1" x14ac:dyDescent="0.85">
      <c r="A10" s="85"/>
      <c r="B10" s="85"/>
      <c r="C10" s="85"/>
      <c r="D10" s="85"/>
      <c r="E10" s="85"/>
      <c r="F10" s="107"/>
      <c r="G10" s="98"/>
      <c r="H10" s="98"/>
      <c r="I10" s="98"/>
      <c r="J10" s="98"/>
      <c r="K10" s="98"/>
      <c r="L10" s="106"/>
      <c r="M10" s="83"/>
      <c r="N10" s="98"/>
      <c r="O10" s="99"/>
      <c r="P10" s="85"/>
      <c r="Q10" s="85"/>
      <c r="R10" s="85"/>
      <c r="S10" s="85"/>
    </row>
    <row r="11" spans="1:19" ht="14.25" customHeight="1" x14ac:dyDescent="0.85">
      <c r="A11" s="84">
        <v>4</v>
      </c>
      <c r="B11" s="88">
        <v>0.44444444444444442</v>
      </c>
      <c r="C11" s="84" t="s">
        <v>23</v>
      </c>
      <c r="D11" s="84" t="s">
        <v>76</v>
      </c>
      <c r="E11" s="84" t="s">
        <v>25</v>
      </c>
      <c r="F11" s="95" t="s">
        <v>91</v>
      </c>
      <c r="G11" s="100" t="s">
        <v>11</v>
      </c>
      <c r="H11" s="100" t="s">
        <v>26</v>
      </c>
      <c r="I11" s="100" t="s">
        <v>27</v>
      </c>
      <c r="J11" s="100" t="s">
        <v>28</v>
      </c>
      <c r="K11" s="100" t="s">
        <v>29</v>
      </c>
      <c r="L11" s="102" t="s">
        <v>92</v>
      </c>
      <c r="M11" s="10" t="s">
        <v>17</v>
      </c>
      <c r="N11" s="8" t="s">
        <v>18</v>
      </c>
      <c r="O11" s="11" t="s">
        <v>31</v>
      </c>
      <c r="P11" s="6">
        <f>$B11-TIME(0,35,0)</f>
        <v>0.42013888888888884</v>
      </c>
      <c r="Q11" s="6">
        <f>$B11-TIME(0,20,0)</f>
        <v>0.43055555555555552</v>
      </c>
      <c r="R11" s="84" t="s">
        <v>20</v>
      </c>
      <c r="S11" s="84" t="s">
        <v>42</v>
      </c>
    </row>
    <row r="12" spans="1:19" ht="14.25" customHeight="1" x14ac:dyDescent="0.85">
      <c r="A12" s="85"/>
      <c r="B12" s="85"/>
      <c r="C12" s="85"/>
      <c r="D12" s="85"/>
      <c r="E12" s="85"/>
      <c r="F12" s="107"/>
      <c r="G12" s="98"/>
      <c r="H12" s="98"/>
      <c r="I12" s="98"/>
      <c r="J12" s="98"/>
      <c r="K12" s="98"/>
      <c r="L12" s="106"/>
      <c r="M12" s="16" t="s">
        <v>33</v>
      </c>
      <c r="N12" s="14" t="s">
        <v>18</v>
      </c>
      <c r="O12" s="17" t="s">
        <v>91</v>
      </c>
      <c r="P12" s="18">
        <f t="shared" ref="P12:Q12" si="0">P11+TIME(0,20,0)</f>
        <v>0.43402777777777773</v>
      </c>
      <c r="Q12" s="18">
        <f t="shared" si="0"/>
        <v>0.44444444444444442</v>
      </c>
      <c r="R12" s="85"/>
      <c r="S12" s="85"/>
    </row>
    <row r="13" spans="1:19" ht="14.25" customHeight="1" x14ac:dyDescent="0.85">
      <c r="A13" s="84">
        <v>5</v>
      </c>
      <c r="B13" s="88">
        <v>0.47222222222222227</v>
      </c>
      <c r="C13" s="84" t="s">
        <v>22</v>
      </c>
      <c r="D13" s="84" t="s">
        <v>76</v>
      </c>
      <c r="E13" s="84" t="s">
        <v>25</v>
      </c>
      <c r="F13" s="95" t="s">
        <v>77</v>
      </c>
      <c r="G13" s="100" t="s">
        <v>11</v>
      </c>
      <c r="H13" s="100" t="s">
        <v>26</v>
      </c>
      <c r="I13" s="100" t="s">
        <v>17</v>
      </c>
      <c r="J13" s="100" t="s">
        <v>28</v>
      </c>
      <c r="K13" s="100" t="s">
        <v>29</v>
      </c>
      <c r="L13" s="102" t="s">
        <v>65</v>
      </c>
      <c r="M13" s="10" t="s">
        <v>17</v>
      </c>
      <c r="N13" s="8" t="s">
        <v>18</v>
      </c>
      <c r="O13" s="11" t="s">
        <v>31</v>
      </c>
      <c r="P13" s="6">
        <f>$B13-TIME(0,35,0)</f>
        <v>0.44791666666666669</v>
      </c>
      <c r="Q13" s="6">
        <f>$B13-TIME(0,20,0)</f>
        <v>0.45833333333333337</v>
      </c>
      <c r="R13" s="84" t="s">
        <v>20</v>
      </c>
      <c r="S13" s="84" t="s">
        <v>42</v>
      </c>
    </row>
    <row r="14" spans="1:19" ht="14.25" customHeight="1" x14ac:dyDescent="0.85">
      <c r="A14" s="119"/>
      <c r="B14" s="119"/>
      <c r="C14" s="119"/>
      <c r="D14" s="119"/>
      <c r="E14" s="119"/>
      <c r="F14" s="107"/>
      <c r="G14" s="116"/>
      <c r="H14" s="116"/>
      <c r="I14" s="116"/>
      <c r="J14" s="116"/>
      <c r="K14" s="116"/>
      <c r="L14" s="106"/>
      <c r="M14" s="21" t="s">
        <v>33</v>
      </c>
      <c r="N14" s="22" t="s">
        <v>18</v>
      </c>
      <c r="O14" s="23" t="s">
        <v>34</v>
      </c>
      <c r="P14" s="24">
        <f t="shared" ref="P14:Q14" si="1">P13+TIME(0,20,0)</f>
        <v>0.46180555555555558</v>
      </c>
      <c r="Q14" s="24">
        <f t="shared" si="1"/>
        <v>0.47222222222222227</v>
      </c>
      <c r="R14" s="119"/>
      <c r="S14" s="119"/>
    </row>
    <row r="15" spans="1:19" ht="14.25" customHeight="1" x14ac:dyDescent="0.85">
      <c r="A15" s="85"/>
      <c r="B15" s="85"/>
      <c r="C15" s="85"/>
      <c r="D15" s="85"/>
      <c r="E15" s="85"/>
      <c r="F15" s="107"/>
      <c r="G15" s="98"/>
      <c r="H15" s="98"/>
      <c r="I15" s="98"/>
      <c r="J15" s="98"/>
      <c r="K15" s="98"/>
      <c r="L15" s="106"/>
      <c r="M15" s="16" t="s">
        <v>65</v>
      </c>
      <c r="N15" s="14" t="s">
        <v>18</v>
      </c>
      <c r="O15" s="17" t="s">
        <v>77</v>
      </c>
      <c r="P15" s="18">
        <f t="shared" ref="P15:Q15" si="2">P13+TIME(0,40,0)</f>
        <v>0.47569444444444448</v>
      </c>
      <c r="Q15" s="18">
        <f t="shared" si="2"/>
        <v>0.48611111111111116</v>
      </c>
      <c r="R15" s="85"/>
      <c r="S15" s="85"/>
    </row>
    <row r="16" spans="1:19" ht="14.25" customHeight="1" x14ac:dyDescent="0.85">
      <c r="A16" s="84">
        <v>6</v>
      </c>
      <c r="B16" s="88">
        <v>0.50694444444444442</v>
      </c>
      <c r="C16" s="84" t="s">
        <v>23</v>
      </c>
      <c r="D16" s="84" t="s">
        <v>68</v>
      </c>
      <c r="E16" s="84" t="s">
        <v>40</v>
      </c>
      <c r="F16" s="95"/>
      <c r="G16" s="100"/>
      <c r="H16" s="100" t="s">
        <v>94</v>
      </c>
      <c r="I16" s="100"/>
      <c r="J16" s="100" t="s">
        <v>11</v>
      </c>
      <c r="K16" s="100"/>
      <c r="L16" s="102"/>
      <c r="M16" s="104"/>
      <c r="N16" s="100" t="s">
        <v>17</v>
      </c>
      <c r="O16" s="105"/>
      <c r="P16" s="88">
        <f>$B16-TIME(0,35,0)</f>
        <v>0.48263888888888884</v>
      </c>
      <c r="Q16" s="88">
        <f>$B16-TIME(0,20,0)</f>
        <v>0.49305555555555552</v>
      </c>
      <c r="R16" s="84" t="s">
        <v>20</v>
      </c>
      <c r="S16" s="84" t="s">
        <v>40</v>
      </c>
    </row>
    <row r="17" spans="1:19" ht="14.25" customHeight="1" x14ac:dyDescent="0.85">
      <c r="A17" s="85"/>
      <c r="B17" s="85"/>
      <c r="C17" s="85"/>
      <c r="D17" s="85"/>
      <c r="E17" s="85"/>
      <c r="F17" s="107"/>
      <c r="G17" s="98"/>
      <c r="H17" s="101"/>
      <c r="I17" s="101"/>
      <c r="J17" s="98"/>
      <c r="K17" s="98"/>
      <c r="L17" s="106"/>
      <c r="M17" s="83"/>
      <c r="N17" s="98"/>
      <c r="O17" s="99"/>
      <c r="P17" s="85"/>
      <c r="Q17" s="85"/>
      <c r="R17" s="85"/>
      <c r="S17" s="85"/>
    </row>
    <row r="18" spans="1:19" ht="14.25" customHeight="1" x14ac:dyDescent="0.85">
      <c r="A18" s="84">
        <v>7</v>
      </c>
      <c r="B18" s="88">
        <v>0.51736111111111105</v>
      </c>
      <c r="C18" s="84" t="s">
        <v>22</v>
      </c>
      <c r="D18" s="84" t="s">
        <v>68</v>
      </c>
      <c r="E18" s="84" t="s">
        <v>40</v>
      </c>
      <c r="F18" s="95"/>
      <c r="G18" s="100"/>
      <c r="H18" s="100" t="s">
        <v>94</v>
      </c>
      <c r="I18" s="100"/>
      <c r="J18" s="100" t="s">
        <v>11</v>
      </c>
      <c r="K18" s="100"/>
      <c r="L18" s="102"/>
      <c r="M18" s="104"/>
      <c r="N18" s="100" t="s">
        <v>17</v>
      </c>
      <c r="O18" s="105"/>
      <c r="P18" s="88">
        <f>$B18-TIME(0,35,0)</f>
        <v>0.49305555555555547</v>
      </c>
      <c r="Q18" s="88">
        <f>$B18-TIME(0,20,0)</f>
        <v>0.50347222222222221</v>
      </c>
      <c r="R18" s="84" t="s">
        <v>20</v>
      </c>
      <c r="S18" s="84" t="s">
        <v>40</v>
      </c>
    </row>
    <row r="19" spans="1:19" ht="14.25" customHeight="1" x14ac:dyDescent="0.85">
      <c r="A19" s="85"/>
      <c r="B19" s="85"/>
      <c r="C19" s="85"/>
      <c r="D19" s="85"/>
      <c r="E19" s="85"/>
      <c r="F19" s="107"/>
      <c r="G19" s="98"/>
      <c r="H19" s="101"/>
      <c r="I19" s="101"/>
      <c r="J19" s="98"/>
      <c r="K19" s="98"/>
      <c r="L19" s="106"/>
      <c r="M19" s="83"/>
      <c r="N19" s="98"/>
      <c r="O19" s="99"/>
      <c r="P19" s="85"/>
      <c r="Q19" s="85"/>
      <c r="R19" s="85"/>
      <c r="S19" s="85"/>
    </row>
    <row r="20" spans="1:19" ht="14.25" customHeight="1" x14ac:dyDescent="0.85">
      <c r="A20" s="84">
        <v>8</v>
      </c>
      <c r="B20" s="88">
        <v>0.52777777777777779</v>
      </c>
      <c r="C20" s="19" t="s">
        <v>46</v>
      </c>
      <c r="D20" s="84" t="s">
        <v>66</v>
      </c>
      <c r="E20" s="84" t="s">
        <v>40</v>
      </c>
      <c r="F20" s="95"/>
      <c r="G20" s="100"/>
      <c r="H20" s="100" t="s">
        <v>94</v>
      </c>
      <c r="I20" s="100"/>
      <c r="J20" s="100" t="s">
        <v>11</v>
      </c>
      <c r="K20" s="100"/>
      <c r="L20" s="102"/>
      <c r="M20" s="104"/>
      <c r="N20" s="100" t="s">
        <v>17</v>
      </c>
      <c r="O20" s="105"/>
      <c r="P20" s="88">
        <f>$B20-TIME(0,35,0)</f>
        <v>0.50347222222222221</v>
      </c>
      <c r="Q20" s="88">
        <f>$B20-TIME(0,20,0)</f>
        <v>0.51388888888888895</v>
      </c>
      <c r="R20" s="84" t="s">
        <v>20</v>
      </c>
      <c r="S20" s="84" t="s">
        <v>32</v>
      </c>
    </row>
    <row r="21" spans="1:19" ht="14.25" customHeight="1" x14ac:dyDescent="0.85">
      <c r="A21" s="85"/>
      <c r="B21" s="85"/>
      <c r="C21" s="12" t="s">
        <v>93</v>
      </c>
      <c r="D21" s="85"/>
      <c r="E21" s="85"/>
      <c r="F21" s="107"/>
      <c r="G21" s="98"/>
      <c r="H21" s="101"/>
      <c r="I21" s="101"/>
      <c r="J21" s="98"/>
      <c r="K21" s="98"/>
      <c r="L21" s="106"/>
      <c r="M21" s="83"/>
      <c r="N21" s="98"/>
      <c r="O21" s="99"/>
      <c r="P21" s="85"/>
      <c r="Q21" s="85"/>
      <c r="R21" s="85"/>
      <c r="S21" s="85"/>
    </row>
    <row r="22" spans="1:19" ht="14.25" customHeight="1" x14ac:dyDescent="0.85">
      <c r="A22" s="84">
        <v>9</v>
      </c>
      <c r="B22" s="88">
        <v>0.53819444444444442</v>
      </c>
      <c r="C22" s="19" t="s">
        <v>46</v>
      </c>
      <c r="D22" s="84" t="s">
        <v>66</v>
      </c>
      <c r="E22" s="84" t="s">
        <v>40</v>
      </c>
      <c r="F22" s="95"/>
      <c r="G22" s="100"/>
      <c r="H22" s="100" t="s">
        <v>94</v>
      </c>
      <c r="I22" s="100"/>
      <c r="J22" s="100" t="s">
        <v>11</v>
      </c>
      <c r="K22" s="100"/>
      <c r="L22" s="102"/>
      <c r="M22" s="104"/>
      <c r="N22" s="100" t="s">
        <v>17</v>
      </c>
      <c r="O22" s="105"/>
      <c r="P22" s="88">
        <f>$B22-TIME(0,35,0)</f>
        <v>0.51388888888888884</v>
      </c>
      <c r="Q22" s="88">
        <f>$B22-TIME(0,20,0)</f>
        <v>0.52430555555555558</v>
      </c>
      <c r="R22" s="84" t="s">
        <v>20</v>
      </c>
      <c r="S22" s="84" t="s">
        <v>32</v>
      </c>
    </row>
    <row r="23" spans="1:19" ht="14.25" customHeight="1" x14ac:dyDescent="0.85">
      <c r="A23" s="85"/>
      <c r="B23" s="85"/>
      <c r="C23" s="12" t="s">
        <v>22</v>
      </c>
      <c r="D23" s="85"/>
      <c r="E23" s="85"/>
      <c r="F23" s="107"/>
      <c r="G23" s="98"/>
      <c r="H23" s="101"/>
      <c r="I23" s="101"/>
      <c r="J23" s="98"/>
      <c r="K23" s="98"/>
      <c r="L23" s="106"/>
      <c r="M23" s="83"/>
      <c r="N23" s="98"/>
      <c r="O23" s="99"/>
      <c r="P23" s="85"/>
      <c r="Q23" s="85"/>
      <c r="R23" s="85"/>
      <c r="S23" s="85"/>
    </row>
    <row r="24" spans="1:19" ht="14.25" customHeight="1" x14ac:dyDescent="0.85">
      <c r="A24" s="84">
        <v>10</v>
      </c>
      <c r="B24" s="88">
        <v>0.54861111111111105</v>
      </c>
      <c r="C24" s="84" t="s">
        <v>23</v>
      </c>
      <c r="D24" s="84" t="s">
        <v>66</v>
      </c>
      <c r="E24" s="84" t="s">
        <v>43</v>
      </c>
      <c r="F24" s="95" t="s">
        <v>88</v>
      </c>
      <c r="G24" s="100" t="s">
        <v>11</v>
      </c>
      <c r="H24" s="100" t="s">
        <v>26</v>
      </c>
      <c r="I24" s="100" t="s">
        <v>89</v>
      </c>
      <c r="J24" s="100" t="s">
        <v>28</v>
      </c>
      <c r="K24" s="100" t="s">
        <v>29</v>
      </c>
      <c r="L24" s="102" t="s">
        <v>88</v>
      </c>
      <c r="M24" s="104" t="s">
        <v>17</v>
      </c>
      <c r="N24" s="100" t="s">
        <v>18</v>
      </c>
      <c r="O24" s="105" t="s">
        <v>27</v>
      </c>
      <c r="P24" s="88">
        <f>$B24-TIME(0,35,0)</f>
        <v>0.52430555555555547</v>
      </c>
      <c r="Q24" s="88">
        <f>$B24-TIME(0,20,0)</f>
        <v>0.53472222222222221</v>
      </c>
      <c r="R24" s="84" t="s">
        <v>20</v>
      </c>
      <c r="S24" s="84" t="s">
        <v>32</v>
      </c>
    </row>
    <row r="25" spans="1:19" ht="14.25" customHeight="1" x14ac:dyDescent="0.85">
      <c r="A25" s="85"/>
      <c r="B25" s="85"/>
      <c r="C25" s="85"/>
      <c r="D25" s="85"/>
      <c r="E25" s="85"/>
      <c r="F25" s="107"/>
      <c r="G25" s="98"/>
      <c r="H25" s="98"/>
      <c r="I25" s="98"/>
      <c r="J25" s="98"/>
      <c r="K25" s="98"/>
      <c r="L25" s="106"/>
      <c r="M25" s="83"/>
      <c r="N25" s="98"/>
      <c r="O25" s="99"/>
      <c r="P25" s="85"/>
      <c r="Q25" s="85"/>
      <c r="R25" s="85"/>
      <c r="S25" s="85"/>
    </row>
    <row r="26" spans="1:19" ht="14.25" customHeight="1" x14ac:dyDescent="0.85">
      <c r="A26" s="84">
        <v>11</v>
      </c>
      <c r="B26" s="88">
        <v>0.5625</v>
      </c>
      <c r="C26" s="84" t="s">
        <v>22</v>
      </c>
      <c r="D26" s="84" t="s">
        <v>66</v>
      </c>
      <c r="E26" s="84" t="s">
        <v>40</v>
      </c>
      <c r="F26" s="95"/>
      <c r="G26" s="100"/>
      <c r="H26" s="100" t="s">
        <v>94</v>
      </c>
      <c r="I26" s="100"/>
      <c r="J26" s="100" t="s">
        <v>11</v>
      </c>
      <c r="K26" s="100"/>
      <c r="L26" s="102"/>
      <c r="M26" s="104"/>
      <c r="N26" s="100" t="s">
        <v>17</v>
      </c>
      <c r="O26" s="105"/>
      <c r="P26" s="88">
        <f>$B26-TIME(0,35,0)</f>
        <v>0.53819444444444442</v>
      </c>
      <c r="Q26" s="88">
        <f>$B26-TIME(0,20,0)</f>
        <v>0.54861111111111116</v>
      </c>
      <c r="R26" s="84" t="s">
        <v>20</v>
      </c>
      <c r="S26" s="84" t="s">
        <v>40</v>
      </c>
    </row>
    <row r="27" spans="1:19" ht="14.25" customHeight="1" x14ac:dyDescent="0.85">
      <c r="A27" s="85"/>
      <c r="B27" s="85"/>
      <c r="C27" s="85"/>
      <c r="D27" s="85"/>
      <c r="E27" s="85"/>
      <c r="F27" s="107"/>
      <c r="G27" s="98"/>
      <c r="H27" s="101"/>
      <c r="I27" s="101"/>
      <c r="J27" s="98"/>
      <c r="K27" s="98"/>
      <c r="L27" s="106"/>
      <c r="M27" s="83"/>
      <c r="N27" s="98"/>
      <c r="O27" s="99"/>
      <c r="P27" s="85"/>
      <c r="Q27" s="85"/>
      <c r="R27" s="85"/>
      <c r="S27" s="85"/>
    </row>
    <row r="28" spans="1:19" ht="14.25" customHeight="1" x14ac:dyDescent="0.85">
      <c r="A28" s="84">
        <v>12</v>
      </c>
      <c r="B28" s="88">
        <v>0.57638888888888895</v>
      </c>
      <c r="C28" s="84" t="s">
        <v>22</v>
      </c>
      <c r="D28" s="84" t="s">
        <v>75</v>
      </c>
      <c r="E28" s="84" t="s">
        <v>25</v>
      </c>
      <c r="F28" s="95" t="s">
        <v>44</v>
      </c>
      <c r="G28" s="100" t="s">
        <v>11</v>
      </c>
      <c r="H28" s="100" t="s">
        <v>26</v>
      </c>
      <c r="I28" s="100" t="s">
        <v>33</v>
      </c>
      <c r="J28" s="100" t="s">
        <v>28</v>
      </c>
      <c r="K28" s="100" t="s">
        <v>29</v>
      </c>
      <c r="L28" s="102" t="s">
        <v>19</v>
      </c>
      <c r="M28" s="104" t="s">
        <v>17</v>
      </c>
      <c r="N28" s="100" t="s">
        <v>18</v>
      </c>
      <c r="O28" s="105" t="s">
        <v>27</v>
      </c>
      <c r="P28" s="88">
        <f>$B28-TIME(0,35,0)</f>
        <v>0.55208333333333337</v>
      </c>
      <c r="Q28" s="88">
        <f>$B28-TIME(0,20,0)</f>
        <v>0.56250000000000011</v>
      </c>
      <c r="R28" s="84" t="s">
        <v>20</v>
      </c>
      <c r="S28" s="84" t="s">
        <v>21</v>
      </c>
    </row>
    <row r="29" spans="1:19" ht="14.25" customHeight="1" x14ac:dyDescent="0.85">
      <c r="A29" s="85"/>
      <c r="B29" s="85"/>
      <c r="C29" s="85"/>
      <c r="D29" s="85"/>
      <c r="E29" s="85"/>
      <c r="F29" s="107"/>
      <c r="G29" s="98"/>
      <c r="H29" s="98"/>
      <c r="I29" s="98"/>
      <c r="J29" s="98"/>
      <c r="K29" s="98"/>
      <c r="L29" s="106"/>
      <c r="M29" s="83"/>
      <c r="N29" s="98"/>
      <c r="O29" s="99"/>
      <c r="P29" s="85"/>
      <c r="Q29" s="85"/>
      <c r="R29" s="85"/>
      <c r="S29" s="85"/>
    </row>
    <row r="30" spans="1:19" ht="14.25" customHeight="1" x14ac:dyDescent="0.85">
      <c r="A30" s="84">
        <v>13</v>
      </c>
      <c r="B30" s="88">
        <v>0.60763888888888895</v>
      </c>
      <c r="C30" s="84" t="s">
        <v>23</v>
      </c>
      <c r="D30" s="84" t="s">
        <v>78</v>
      </c>
      <c r="E30" s="84" t="s">
        <v>40</v>
      </c>
      <c r="F30" s="95"/>
      <c r="G30" s="100"/>
      <c r="H30" s="100" t="s">
        <v>94</v>
      </c>
      <c r="I30" s="100"/>
      <c r="J30" s="100" t="s">
        <v>11</v>
      </c>
      <c r="K30" s="100"/>
      <c r="L30" s="102"/>
      <c r="M30" s="104"/>
      <c r="N30" s="100" t="s">
        <v>17</v>
      </c>
      <c r="O30" s="105"/>
      <c r="P30" s="88">
        <f>$B30-TIME(0,35,0)</f>
        <v>0.58333333333333337</v>
      </c>
      <c r="Q30" s="88">
        <f>$B30-TIME(0,20,0)</f>
        <v>0.59375000000000011</v>
      </c>
      <c r="R30" s="84" t="s">
        <v>20</v>
      </c>
      <c r="S30" s="84" t="s">
        <v>100</v>
      </c>
    </row>
    <row r="31" spans="1:19" ht="14.25" customHeight="1" x14ac:dyDescent="0.85">
      <c r="A31" s="85"/>
      <c r="B31" s="85"/>
      <c r="C31" s="85"/>
      <c r="D31" s="85"/>
      <c r="E31" s="85"/>
      <c r="F31" s="107"/>
      <c r="G31" s="98"/>
      <c r="H31" s="101"/>
      <c r="I31" s="101"/>
      <c r="J31" s="98"/>
      <c r="K31" s="98"/>
      <c r="L31" s="106"/>
      <c r="M31" s="83"/>
      <c r="N31" s="98"/>
      <c r="O31" s="99"/>
      <c r="P31" s="85"/>
      <c r="Q31" s="85"/>
      <c r="R31" s="85"/>
      <c r="S31" s="85"/>
    </row>
    <row r="32" spans="1:19" ht="14.25" customHeight="1" x14ac:dyDescent="0.85">
      <c r="A32" s="84">
        <v>14</v>
      </c>
      <c r="B32" s="88">
        <v>0.62847222222222221</v>
      </c>
      <c r="C32" s="84" t="s">
        <v>22</v>
      </c>
      <c r="D32" s="84" t="s">
        <v>69</v>
      </c>
      <c r="E32" s="84" t="s">
        <v>40</v>
      </c>
      <c r="F32" s="95"/>
      <c r="G32" s="100"/>
      <c r="H32" s="100" t="s">
        <v>94</v>
      </c>
      <c r="I32" s="100"/>
      <c r="J32" s="100" t="s">
        <v>11</v>
      </c>
      <c r="K32" s="100"/>
      <c r="L32" s="102"/>
      <c r="M32" s="104"/>
      <c r="N32" s="100" t="s">
        <v>17</v>
      </c>
      <c r="O32" s="105"/>
      <c r="P32" s="88">
        <f>$B32-TIME(0,35,0)</f>
        <v>0.60416666666666663</v>
      </c>
      <c r="Q32" s="88">
        <f>$B32-TIME(0,20,0)</f>
        <v>0.61458333333333337</v>
      </c>
      <c r="R32" s="84" t="s">
        <v>20</v>
      </c>
      <c r="S32" s="84" t="s">
        <v>42</v>
      </c>
    </row>
    <row r="33" spans="1:19" ht="14.25" customHeight="1" x14ac:dyDescent="0.85">
      <c r="A33" s="85"/>
      <c r="B33" s="85"/>
      <c r="C33" s="85"/>
      <c r="D33" s="85"/>
      <c r="E33" s="85"/>
      <c r="F33" s="107"/>
      <c r="G33" s="98"/>
      <c r="H33" s="101"/>
      <c r="I33" s="101"/>
      <c r="J33" s="98"/>
      <c r="K33" s="98"/>
      <c r="L33" s="106"/>
      <c r="M33" s="83"/>
      <c r="N33" s="98"/>
      <c r="O33" s="99"/>
      <c r="P33" s="85"/>
      <c r="Q33" s="85"/>
      <c r="R33" s="85"/>
      <c r="S33" s="85"/>
    </row>
    <row r="34" spans="1:19" ht="14.25" customHeight="1" x14ac:dyDescent="0.85">
      <c r="A34" s="84">
        <v>15</v>
      </c>
      <c r="B34" s="88">
        <v>0.65277777777777779</v>
      </c>
      <c r="C34" s="3" t="s">
        <v>14</v>
      </c>
      <c r="D34" s="84" t="s">
        <v>76</v>
      </c>
      <c r="E34" s="84" t="s">
        <v>16</v>
      </c>
      <c r="F34" s="95"/>
      <c r="G34" s="100"/>
      <c r="H34" s="100" t="s">
        <v>94</v>
      </c>
      <c r="I34" s="100"/>
      <c r="J34" s="100" t="s">
        <v>11</v>
      </c>
      <c r="K34" s="100"/>
      <c r="L34" s="102"/>
      <c r="M34" s="104"/>
      <c r="N34" s="100" t="s">
        <v>17</v>
      </c>
      <c r="O34" s="105"/>
      <c r="P34" s="84" t="s">
        <v>16</v>
      </c>
      <c r="Q34" s="88">
        <f>$B34-TIME(0,20,0)</f>
        <v>0.63888888888888895</v>
      </c>
      <c r="R34" s="84" t="s">
        <v>47</v>
      </c>
      <c r="S34" s="84" t="s">
        <v>42</v>
      </c>
    </row>
    <row r="35" spans="1:19" ht="14.25" customHeight="1" x14ac:dyDescent="0.85">
      <c r="A35" s="85"/>
      <c r="B35" s="85"/>
      <c r="C35" s="12" t="s">
        <v>23</v>
      </c>
      <c r="D35" s="85"/>
      <c r="E35" s="85"/>
      <c r="F35" s="107"/>
      <c r="G35" s="116"/>
      <c r="H35" s="101"/>
      <c r="I35" s="101"/>
      <c r="J35" s="98"/>
      <c r="K35" s="116"/>
      <c r="L35" s="106"/>
      <c r="M35" s="83"/>
      <c r="N35" s="98"/>
      <c r="O35" s="99"/>
      <c r="P35" s="85"/>
      <c r="Q35" s="85"/>
      <c r="R35" s="85"/>
      <c r="S35" s="85"/>
    </row>
    <row r="36" spans="1:19" ht="14.25" customHeight="1" x14ac:dyDescent="0.85">
      <c r="A36" s="84">
        <v>16</v>
      </c>
      <c r="B36" s="88">
        <v>0.66319444444444442</v>
      </c>
      <c r="C36" s="84" t="s">
        <v>23</v>
      </c>
      <c r="D36" s="84" t="s">
        <v>70</v>
      </c>
      <c r="E36" s="84" t="s">
        <v>25</v>
      </c>
      <c r="F36" s="95" t="s">
        <v>97</v>
      </c>
      <c r="G36" s="100" t="s">
        <v>11</v>
      </c>
      <c r="H36" s="100" t="s">
        <v>26</v>
      </c>
      <c r="I36" s="100" t="s">
        <v>98</v>
      </c>
      <c r="J36" s="100" t="s">
        <v>28</v>
      </c>
      <c r="K36" s="100" t="s">
        <v>29</v>
      </c>
      <c r="L36" s="102" t="s">
        <v>44</v>
      </c>
      <c r="M36" s="104" t="s">
        <v>17</v>
      </c>
      <c r="N36" s="100" t="s">
        <v>18</v>
      </c>
      <c r="O36" s="105" t="s">
        <v>97</v>
      </c>
      <c r="P36" s="88">
        <f>$B36-TIME(0,35,0)</f>
        <v>0.63888888888888884</v>
      </c>
      <c r="Q36" s="88">
        <f>$B36-TIME(0,20,0)</f>
        <v>0.64930555555555558</v>
      </c>
      <c r="R36" s="84" t="s">
        <v>20</v>
      </c>
      <c r="S36" s="84" t="s">
        <v>32</v>
      </c>
    </row>
    <row r="37" spans="1:19" ht="14.25" customHeight="1" x14ac:dyDescent="0.85">
      <c r="A37" s="85"/>
      <c r="B37" s="85"/>
      <c r="C37" s="85"/>
      <c r="D37" s="85"/>
      <c r="E37" s="85"/>
      <c r="F37" s="107"/>
      <c r="G37" s="98"/>
      <c r="H37" s="98"/>
      <c r="I37" s="98"/>
      <c r="J37" s="98"/>
      <c r="K37" s="98"/>
      <c r="L37" s="106"/>
      <c r="M37" s="83"/>
      <c r="N37" s="98"/>
      <c r="O37" s="99"/>
      <c r="P37" s="85"/>
      <c r="Q37" s="85"/>
      <c r="R37" s="85"/>
      <c r="S37" s="85"/>
    </row>
    <row r="38" spans="1:19" ht="14.25" customHeight="1" x14ac:dyDescent="0.85">
      <c r="A38" s="84">
        <v>17</v>
      </c>
      <c r="B38" s="88">
        <v>0.68402777777777779</v>
      </c>
      <c r="C38" s="84" t="s">
        <v>22</v>
      </c>
      <c r="D38" s="84" t="s">
        <v>70</v>
      </c>
      <c r="E38" s="84" t="s">
        <v>43</v>
      </c>
      <c r="F38" s="95" t="s">
        <v>97</v>
      </c>
      <c r="G38" s="100" t="s">
        <v>11</v>
      </c>
      <c r="H38" s="100" t="s">
        <v>26</v>
      </c>
      <c r="I38" s="100" t="s">
        <v>98</v>
      </c>
      <c r="J38" s="100" t="s">
        <v>28</v>
      </c>
      <c r="K38" s="100" t="s">
        <v>29</v>
      </c>
      <c r="L38" s="102" t="s">
        <v>44</v>
      </c>
      <c r="M38" s="104" t="s">
        <v>17</v>
      </c>
      <c r="N38" s="100" t="s">
        <v>18</v>
      </c>
      <c r="O38" s="105" t="s">
        <v>97</v>
      </c>
      <c r="P38" s="88">
        <f>$B38-TIME(0,35,0)</f>
        <v>0.65972222222222221</v>
      </c>
      <c r="Q38" s="88">
        <f>$B38-TIME(0,20,0)</f>
        <v>0.67013888888888895</v>
      </c>
      <c r="R38" s="84" t="s">
        <v>20</v>
      </c>
      <c r="S38" s="84" t="s">
        <v>32</v>
      </c>
    </row>
    <row r="39" spans="1:19" ht="14.25" customHeight="1" x14ac:dyDescent="0.85">
      <c r="A39" s="85"/>
      <c r="B39" s="85"/>
      <c r="C39" s="85"/>
      <c r="D39" s="85"/>
      <c r="E39" s="85"/>
      <c r="F39" s="107"/>
      <c r="G39" s="98"/>
      <c r="H39" s="98"/>
      <c r="I39" s="98"/>
      <c r="J39" s="98"/>
      <c r="K39" s="98"/>
      <c r="L39" s="103"/>
      <c r="M39" s="83"/>
      <c r="N39" s="98"/>
      <c r="O39" s="99"/>
      <c r="P39" s="85"/>
      <c r="Q39" s="85"/>
      <c r="R39" s="85"/>
      <c r="S39" s="85"/>
    </row>
    <row r="40" spans="1:19" ht="14.25" customHeight="1" x14ac:dyDescent="0.85">
      <c r="A40" s="1"/>
      <c r="B40" s="1"/>
      <c r="C40" s="1"/>
      <c r="D40" s="1"/>
      <c r="E40" s="1"/>
      <c r="F40" s="2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9" ht="14.25" customHeight="1" x14ac:dyDescent="0.85">
      <c r="A41" s="114" t="s">
        <v>48</v>
      </c>
      <c r="B41" s="98"/>
      <c r="C41" s="98"/>
      <c r="D41" s="9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9" ht="14.25" customHeight="1" x14ac:dyDescent="0.85">
      <c r="A42" s="84" t="s">
        <v>2</v>
      </c>
      <c r="B42" s="84" t="s">
        <v>3</v>
      </c>
      <c r="C42" s="84" t="s">
        <v>4</v>
      </c>
      <c r="D42" s="84" t="s">
        <v>5</v>
      </c>
      <c r="E42" s="84" t="s">
        <v>6</v>
      </c>
      <c r="F42" s="109" t="s">
        <v>49</v>
      </c>
      <c r="G42" s="96"/>
      <c r="H42" s="96"/>
      <c r="I42" s="96"/>
      <c r="J42" s="96"/>
      <c r="K42" s="96"/>
      <c r="L42" s="97"/>
      <c r="M42" s="111" t="s">
        <v>50</v>
      </c>
      <c r="N42" s="96"/>
      <c r="O42" s="97"/>
      <c r="P42" s="112" t="s">
        <v>8</v>
      </c>
      <c r="Q42" s="113"/>
      <c r="R42" s="84" t="s">
        <v>9</v>
      </c>
      <c r="S42" s="84" t="s">
        <v>10</v>
      </c>
    </row>
    <row r="43" spans="1:19" ht="14.25" customHeight="1" x14ac:dyDescent="0.85">
      <c r="A43" s="85"/>
      <c r="B43" s="85"/>
      <c r="C43" s="85"/>
      <c r="D43" s="85"/>
      <c r="E43" s="85"/>
      <c r="F43" s="83"/>
      <c r="G43" s="98"/>
      <c r="H43" s="98"/>
      <c r="I43" s="98"/>
      <c r="J43" s="98"/>
      <c r="K43" s="98"/>
      <c r="L43" s="99"/>
      <c r="M43" s="120" t="s">
        <v>51</v>
      </c>
      <c r="N43" s="98"/>
      <c r="O43" s="99"/>
      <c r="P43" s="5" t="s">
        <v>12</v>
      </c>
      <c r="Q43" s="5" t="s">
        <v>13</v>
      </c>
      <c r="R43" s="85"/>
      <c r="S43" s="85"/>
    </row>
    <row r="44" spans="1:19" ht="14.25" customHeight="1" x14ac:dyDescent="0.85">
      <c r="A44" s="84">
        <v>1</v>
      </c>
      <c r="B44" s="88">
        <v>0.4375</v>
      </c>
      <c r="C44" s="84" t="s">
        <v>23</v>
      </c>
      <c r="D44" s="84" t="s">
        <v>56</v>
      </c>
      <c r="E44" s="84" t="s">
        <v>40</v>
      </c>
      <c r="F44" s="109"/>
      <c r="G44" s="96"/>
      <c r="H44" s="96"/>
      <c r="I44" s="96"/>
      <c r="J44" s="96"/>
      <c r="K44" s="96"/>
      <c r="L44" s="97"/>
      <c r="M44" s="95"/>
      <c r="N44" s="96"/>
      <c r="O44" s="97"/>
      <c r="P44" s="88">
        <f>B44-TIME(0,75,0)</f>
        <v>0.38541666666666669</v>
      </c>
      <c r="Q44" s="88">
        <f>B44-TIME(0,60,0)</f>
        <v>0.39583333333333331</v>
      </c>
      <c r="R44" s="84" t="s">
        <v>20</v>
      </c>
      <c r="S44" s="86" t="s">
        <v>54</v>
      </c>
    </row>
    <row r="45" spans="1:19" ht="14.25" customHeight="1" x14ac:dyDescent="0.85">
      <c r="A45" s="85"/>
      <c r="B45" s="85"/>
      <c r="C45" s="85"/>
      <c r="D45" s="85"/>
      <c r="E45" s="85"/>
      <c r="F45" s="83"/>
      <c r="G45" s="98"/>
      <c r="H45" s="98"/>
      <c r="I45" s="98"/>
      <c r="J45" s="98"/>
      <c r="K45" s="98"/>
      <c r="L45" s="99"/>
      <c r="M45" s="83"/>
      <c r="N45" s="98"/>
      <c r="O45" s="99"/>
      <c r="P45" s="85"/>
      <c r="Q45" s="85"/>
      <c r="R45" s="85"/>
      <c r="S45" s="87"/>
    </row>
    <row r="46" spans="1:19" ht="14.25" customHeight="1" x14ac:dyDescent="0.85">
      <c r="A46" s="84">
        <v>2</v>
      </c>
      <c r="B46" s="88">
        <v>0.45833333333333331</v>
      </c>
      <c r="C46" s="3" t="s">
        <v>14</v>
      </c>
      <c r="D46" s="84" t="s">
        <v>71</v>
      </c>
      <c r="E46" s="84" t="s">
        <v>16</v>
      </c>
      <c r="F46" s="109"/>
      <c r="G46" s="96"/>
      <c r="H46" s="96"/>
      <c r="I46" s="96"/>
      <c r="J46" s="96"/>
      <c r="K46" s="96"/>
      <c r="L46" s="97"/>
      <c r="M46" s="95"/>
      <c r="N46" s="96"/>
      <c r="O46" s="97"/>
      <c r="P46" s="84" t="s">
        <v>16</v>
      </c>
      <c r="Q46" s="88">
        <f>B46-TIME(0,30,0)</f>
        <v>0.4375</v>
      </c>
      <c r="R46" s="84" t="s">
        <v>47</v>
      </c>
      <c r="S46" s="86" t="s">
        <v>54</v>
      </c>
    </row>
    <row r="47" spans="1:19" ht="14.25" customHeight="1" x14ac:dyDescent="0.85">
      <c r="A47" s="85"/>
      <c r="B47" s="85"/>
      <c r="C47" s="12" t="s">
        <v>23</v>
      </c>
      <c r="D47" s="85"/>
      <c r="E47" s="85"/>
      <c r="F47" s="83"/>
      <c r="G47" s="98"/>
      <c r="H47" s="98"/>
      <c r="I47" s="98"/>
      <c r="J47" s="98"/>
      <c r="K47" s="98"/>
      <c r="L47" s="99"/>
      <c r="M47" s="83"/>
      <c r="N47" s="98"/>
      <c r="O47" s="99"/>
      <c r="P47" s="85"/>
      <c r="Q47" s="85"/>
      <c r="R47" s="85"/>
      <c r="S47" s="87"/>
    </row>
    <row r="48" spans="1:19" ht="14.25" customHeight="1" x14ac:dyDescent="0.85">
      <c r="A48" s="84">
        <v>3</v>
      </c>
      <c r="B48" s="88">
        <v>0.54166666666666663</v>
      </c>
      <c r="C48" s="84" t="s">
        <v>23</v>
      </c>
      <c r="D48" s="84" t="s">
        <v>79</v>
      </c>
      <c r="E48" s="84" t="s">
        <v>40</v>
      </c>
      <c r="F48" s="109"/>
      <c r="G48" s="96"/>
      <c r="H48" s="96"/>
      <c r="I48" s="96"/>
      <c r="J48" s="96"/>
      <c r="K48" s="96"/>
      <c r="L48" s="97"/>
      <c r="M48" s="95" t="s">
        <v>80</v>
      </c>
      <c r="N48" s="96"/>
      <c r="O48" s="97"/>
      <c r="P48" s="88">
        <f>B48-TIME(0,60,0)</f>
        <v>0.49999999999999994</v>
      </c>
      <c r="Q48" s="88">
        <f>B48-TIME(0,45,0)</f>
        <v>0.51041666666666663</v>
      </c>
      <c r="R48" s="84" t="s">
        <v>20</v>
      </c>
      <c r="S48" s="86" t="s">
        <v>54</v>
      </c>
    </row>
    <row r="49" spans="1:19" ht="14.25" customHeight="1" x14ac:dyDescent="0.85">
      <c r="A49" s="85"/>
      <c r="B49" s="85"/>
      <c r="C49" s="85"/>
      <c r="D49" s="85"/>
      <c r="E49" s="85"/>
      <c r="F49" s="83"/>
      <c r="G49" s="98"/>
      <c r="H49" s="98"/>
      <c r="I49" s="98"/>
      <c r="J49" s="98"/>
      <c r="K49" s="98"/>
      <c r="L49" s="99"/>
      <c r="M49" s="83"/>
      <c r="N49" s="98"/>
      <c r="O49" s="99"/>
      <c r="P49" s="85"/>
      <c r="Q49" s="85"/>
      <c r="R49" s="85"/>
      <c r="S49" s="87"/>
    </row>
    <row r="50" spans="1:19" ht="14.25" customHeight="1" x14ac:dyDescent="0.85">
      <c r="A50" s="84">
        <v>4</v>
      </c>
      <c r="B50" s="88">
        <v>0.5625</v>
      </c>
      <c r="C50" s="84" t="s">
        <v>22</v>
      </c>
      <c r="D50" s="84" t="s">
        <v>71</v>
      </c>
      <c r="E50" s="84" t="s">
        <v>40</v>
      </c>
      <c r="F50" s="109"/>
      <c r="G50" s="96"/>
      <c r="H50" s="96"/>
      <c r="I50" s="96"/>
      <c r="J50" s="96"/>
      <c r="K50" s="96"/>
      <c r="L50" s="97"/>
      <c r="M50" s="95"/>
      <c r="N50" s="96"/>
      <c r="O50" s="97"/>
      <c r="P50" s="88">
        <f>B50-TIME(0,60,0)</f>
        <v>0.52083333333333337</v>
      </c>
      <c r="Q50" s="88">
        <f>B50-TIME(0,45,0)</f>
        <v>0.53125</v>
      </c>
      <c r="R50" s="84" t="s">
        <v>20</v>
      </c>
      <c r="S50" s="86" t="s">
        <v>54</v>
      </c>
    </row>
    <row r="51" spans="1:19" ht="14.25" customHeight="1" x14ac:dyDescent="0.85">
      <c r="A51" s="85"/>
      <c r="B51" s="85"/>
      <c r="C51" s="85"/>
      <c r="D51" s="85"/>
      <c r="E51" s="85"/>
      <c r="F51" s="83"/>
      <c r="G51" s="98"/>
      <c r="H51" s="98"/>
      <c r="I51" s="98"/>
      <c r="J51" s="98"/>
      <c r="K51" s="98"/>
      <c r="L51" s="99"/>
      <c r="M51" s="83"/>
      <c r="N51" s="98"/>
      <c r="O51" s="99"/>
      <c r="P51" s="85"/>
      <c r="Q51" s="85"/>
      <c r="R51" s="85"/>
      <c r="S51" s="87"/>
    </row>
    <row r="52" spans="1:19" ht="14.25" customHeight="1" x14ac:dyDescent="0.8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9" ht="14.25" customHeight="1" x14ac:dyDescent="0.85">
      <c r="A53" s="114" t="s">
        <v>58</v>
      </c>
      <c r="B53" s="98"/>
      <c r="C53" s="98"/>
      <c r="D53" s="9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9" ht="14.25" customHeight="1" x14ac:dyDescent="0.85">
      <c r="A54" s="84" t="s">
        <v>2</v>
      </c>
      <c r="B54" s="84" t="s">
        <v>3</v>
      </c>
      <c r="C54" s="84" t="s">
        <v>4</v>
      </c>
      <c r="D54" s="84" t="s">
        <v>5</v>
      </c>
      <c r="E54" s="84" t="s">
        <v>6</v>
      </c>
      <c r="F54" s="109" t="s">
        <v>140</v>
      </c>
      <c r="G54" s="96"/>
      <c r="H54" s="96"/>
      <c r="I54" s="96"/>
      <c r="J54" s="96"/>
      <c r="K54" s="96"/>
      <c r="L54" s="97"/>
      <c r="M54" s="111" t="s">
        <v>50</v>
      </c>
      <c r="N54" s="96"/>
      <c r="O54" s="97"/>
      <c r="P54" s="112" t="s">
        <v>8</v>
      </c>
      <c r="Q54" s="113"/>
      <c r="R54" s="84" t="s">
        <v>9</v>
      </c>
      <c r="S54" s="84" t="s">
        <v>10</v>
      </c>
    </row>
    <row r="55" spans="1:19" ht="14.25" customHeight="1" x14ac:dyDescent="0.85">
      <c r="A55" s="85"/>
      <c r="B55" s="85"/>
      <c r="C55" s="85"/>
      <c r="D55" s="85"/>
      <c r="E55" s="85"/>
      <c r="F55" s="83"/>
      <c r="G55" s="98"/>
      <c r="H55" s="98"/>
      <c r="I55" s="98"/>
      <c r="J55" s="98"/>
      <c r="K55" s="98"/>
      <c r="L55" s="99"/>
      <c r="M55" s="120" t="s">
        <v>51</v>
      </c>
      <c r="N55" s="98"/>
      <c r="O55" s="99"/>
      <c r="P55" s="5" t="s">
        <v>12</v>
      </c>
      <c r="Q55" s="5" t="s">
        <v>13</v>
      </c>
      <c r="R55" s="85"/>
      <c r="S55" s="85"/>
    </row>
    <row r="56" spans="1:19" ht="14.25" customHeight="1" x14ac:dyDescent="0.85">
      <c r="A56" s="84">
        <v>1</v>
      </c>
      <c r="B56" s="88">
        <v>0.39583333333333331</v>
      </c>
      <c r="C56" s="84" t="s">
        <v>23</v>
      </c>
      <c r="D56" s="84" t="s">
        <v>60</v>
      </c>
      <c r="E56" s="84" t="s">
        <v>40</v>
      </c>
      <c r="F56" s="89" t="s">
        <v>141</v>
      </c>
      <c r="G56" s="90"/>
      <c r="H56" s="90"/>
      <c r="I56" s="90"/>
      <c r="J56" s="90"/>
      <c r="K56" s="90"/>
      <c r="L56" s="91"/>
      <c r="M56" s="95"/>
      <c r="N56" s="96"/>
      <c r="O56" s="97"/>
      <c r="P56" s="88">
        <f>B56-TIME(0,40,0)</f>
        <v>0.36805555555555552</v>
      </c>
      <c r="Q56" s="88">
        <f>B56-TIME(0,30,0)</f>
        <v>0.375</v>
      </c>
      <c r="R56" s="84" t="s">
        <v>20</v>
      </c>
      <c r="S56" s="86" t="s">
        <v>54</v>
      </c>
    </row>
    <row r="57" spans="1:19" ht="14.25" customHeight="1" x14ac:dyDescent="0.85">
      <c r="A57" s="85"/>
      <c r="B57" s="85"/>
      <c r="C57" s="85"/>
      <c r="D57" s="85"/>
      <c r="E57" s="85"/>
      <c r="F57" s="92"/>
      <c r="G57" s="93"/>
      <c r="H57" s="93"/>
      <c r="I57" s="93"/>
      <c r="J57" s="93"/>
      <c r="K57" s="93"/>
      <c r="L57" s="94"/>
      <c r="M57" s="83"/>
      <c r="N57" s="98"/>
      <c r="O57" s="99"/>
      <c r="P57" s="85"/>
      <c r="Q57" s="85"/>
      <c r="R57" s="85"/>
      <c r="S57" s="87"/>
    </row>
    <row r="58" spans="1:19" ht="14.25" customHeight="1" x14ac:dyDescent="0.85">
      <c r="A58" s="84">
        <v>2</v>
      </c>
      <c r="B58" s="88">
        <v>0.45833333333333331</v>
      </c>
      <c r="C58" s="84" t="s">
        <v>22</v>
      </c>
      <c r="D58" s="84" t="s">
        <v>60</v>
      </c>
      <c r="E58" s="84" t="s">
        <v>40</v>
      </c>
      <c r="F58" s="89" t="s">
        <v>141</v>
      </c>
      <c r="G58" s="90"/>
      <c r="H58" s="90"/>
      <c r="I58" s="90"/>
      <c r="J58" s="90"/>
      <c r="K58" s="90"/>
      <c r="L58" s="91"/>
      <c r="M58" s="95"/>
      <c r="N58" s="96"/>
      <c r="O58" s="97"/>
      <c r="P58" s="88">
        <f>B58-TIME(0,40,0)</f>
        <v>0.43055555555555552</v>
      </c>
      <c r="Q58" s="88">
        <f>B58-TIME(0,30,0)</f>
        <v>0.4375</v>
      </c>
      <c r="R58" s="84" t="s">
        <v>20</v>
      </c>
      <c r="S58" s="86" t="s">
        <v>54</v>
      </c>
    </row>
    <row r="59" spans="1:19" ht="14.25" customHeight="1" x14ac:dyDescent="0.85">
      <c r="A59" s="85"/>
      <c r="B59" s="85"/>
      <c r="C59" s="85"/>
      <c r="D59" s="85"/>
      <c r="E59" s="85"/>
      <c r="F59" s="92"/>
      <c r="G59" s="93"/>
      <c r="H59" s="93"/>
      <c r="I59" s="93"/>
      <c r="J59" s="93"/>
      <c r="K59" s="93"/>
      <c r="L59" s="94"/>
      <c r="M59" s="83"/>
      <c r="N59" s="98"/>
      <c r="O59" s="99"/>
      <c r="P59" s="85"/>
      <c r="Q59" s="85"/>
      <c r="R59" s="85"/>
      <c r="S59" s="87"/>
    </row>
    <row r="60" spans="1:19" ht="14.25" customHeight="1" x14ac:dyDescent="0.85">
      <c r="A60" s="84">
        <v>3</v>
      </c>
      <c r="B60" s="88">
        <v>0.5625</v>
      </c>
      <c r="C60" s="3" t="s">
        <v>14</v>
      </c>
      <c r="D60" s="84" t="s">
        <v>61</v>
      </c>
      <c r="E60" s="84" t="s">
        <v>16</v>
      </c>
      <c r="F60" s="89" t="s">
        <v>142</v>
      </c>
      <c r="G60" s="90"/>
      <c r="H60" s="90"/>
      <c r="I60" s="90"/>
      <c r="J60" s="90"/>
      <c r="K60" s="90"/>
      <c r="L60" s="91"/>
      <c r="M60" s="95"/>
      <c r="N60" s="96"/>
      <c r="O60" s="97"/>
      <c r="P60" s="84" t="s">
        <v>16</v>
      </c>
      <c r="Q60" s="82">
        <f>B60-TIME(0,30,0)</f>
        <v>0.54166666666666663</v>
      </c>
      <c r="R60" s="84" t="s">
        <v>47</v>
      </c>
      <c r="S60" s="86" t="s">
        <v>54</v>
      </c>
    </row>
    <row r="61" spans="1:19" ht="14.25" customHeight="1" x14ac:dyDescent="0.85">
      <c r="A61" s="85"/>
      <c r="B61" s="85"/>
      <c r="C61" s="12" t="s">
        <v>23</v>
      </c>
      <c r="D61" s="85"/>
      <c r="E61" s="85"/>
      <c r="F61" s="92"/>
      <c r="G61" s="93"/>
      <c r="H61" s="93"/>
      <c r="I61" s="93"/>
      <c r="J61" s="93"/>
      <c r="K61" s="93"/>
      <c r="L61" s="94"/>
      <c r="M61" s="83"/>
      <c r="N61" s="98"/>
      <c r="O61" s="99"/>
      <c r="P61" s="85"/>
      <c r="Q61" s="83"/>
      <c r="R61" s="85"/>
      <c r="S61" s="87"/>
    </row>
    <row r="62" spans="1:19" ht="14.25" customHeight="1" x14ac:dyDescent="0.85">
      <c r="A62" s="84">
        <v>4</v>
      </c>
      <c r="B62" s="88">
        <v>0.625</v>
      </c>
      <c r="C62" s="84" t="s">
        <v>23</v>
      </c>
      <c r="D62" s="84" t="s">
        <v>73</v>
      </c>
      <c r="E62" s="84" t="s">
        <v>40</v>
      </c>
      <c r="F62" s="89" t="s">
        <v>141</v>
      </c>
      <c r="G62" s="90"/>
      <c r="H62" s="90"/>
      <c r="I62" s="90"/>
      <c r="J62" s="90"/>
      <c r="K62" s="90"/>
      <c r="L62" s="91"/>
      <c r="M62" s="95"/>
      <c r="N62" s="96"/>
      <c r="O62" s="97"/>
      <c r="P62" s="88">
        <f>B62-TIME(0,40,0)</f>
        <v>0.59722222222222221</v>
      </c>
      <c r="Q62" s="88">
        <f>B62-TIME(0,30,0)</f>
        <v>0.60416666666666663</v>
      </c>
      <c r="R62" s="84" t="s">
        <v>20</v>
      </c>
      <c r="S62" s="86" t="s">
        <v>54</v>
      </c>
    </row>
    <row r="63" spans="1:19" ht="14.25" customHeight="1" x14ac:dyDescent="0.85">
      <c r="A63" s="85"/>
      <c r="B63" s="85"/>
      <c r="C63" s="85"/>
      <c r="D63" s="85"/>
      <c r="E63" s="85"/>
      <c r="F63" s="92"/>
      <c r="G63" s="93"/>
      <c r="H63" s="93"/>
      <c r="I63" s="93"/>
      <c r="J63" s="93"/>
      <c r="K63" s="93"/>
      <c r="L63" s="94"/>
      <c r="M63" s="83"/>
      <c r="N63" s="98"/>
      <c r="O63" s="99"/>
      <c r="P63" s="85"/>
      <c r="Q63" s="85"/>
      <c r="R63" s="85"/>
      <c r="S63" s="87"/>
    </row>
    <row r="66" spans="1:19" ht="14.25" customHeight="1" x14ac:dyDescent="0.8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9" ht="14.25" customHeight="1" x14ac:dyDescent="0.8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</row>
    <row r="68" spans="1:19" ht="14.25" customHeight="1" x14ac:dyDescent="0.8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9" ht="14.25" customHeight="1" x14ac:dyDescent="0.8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9" ht="14.25" customHeight="1" x14ac:dyDescent="0.8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9" ht="14.25" customHeight="1" x14ac:dyDescent="0.8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9" ht="14.25" customHeight="1" x14ac:dyDescent="0.8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9" ht="14.25" customHeight="1" x14ac:dyDescent="0.8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9" ht="14.25" customHeight="1" x14ac:dyDescent="0.8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9" ht="14.25" customHeight="1" x14ac:dyDescent="0.8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9" ht="14.25" customHeight="1" x14ac:dyDescent="0.8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9" ht="14.25" customHeight="1" x14ac:dyDescent="0.8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9" ht="14.25" customHeight="1" x14ac:dyDescent="0.8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9" ht="14.25" customHeight="1" x14ac:dyDescent="0.8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9" ht="14.25" customHeight="1" x14ac:dyDescent="0.8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4.25" customHeight="1" x14ac:dyDescent="0.8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4.25" customHeight="1" x14ac:dyDescent="0.8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4.25" customHeight="1" x14ac:dyDescent="0.8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4.25" customHeight="1" x14ac:dyDescent="0.8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4.25" customHeight="1" x14ac:dyDescent="0.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4.25" customHeight="1" x14ac:dyDescent="0.8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4.25" customHeight="1" x14ac:dyDescent="0.8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4.25" customHeight="1" x14ac:dyDescent="0.8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4.25" customHeight="1" x14ac:dyDescent="0.8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4.25" customHeight="1" x14ac:dyDescent="0.8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4.25" customHeight="1" x14ac:dyDescent="0.8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4.25" customHeight="1" x14ac:dyDescent="0.8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4.25" customHeight="1" x14ac:dyDescent="0.8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4.25" customHeight="1" x14ac:dyDescent="0.8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4.25" customHeight="1" x14ac:dyDescent="0.8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4.25" customHeight="1" x14ac:dyDescent="0.8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4.25" customHeight="1" x14ac:dyDescent="0.8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4.25" customHeight="1" x14ac:dyDescent="0.8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4.25" customHeight="1" x14ac:dyDescent="0.8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4.25" customHeight="1" x14ac:dyDescent="0.8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4.25" customHeight="1" x14ac:dyDescent="0.8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4.25" customHeight="1" x14ac:dyDescent="0.8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4.25" customHeight="1" x14ac:dyDescent="0.8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4.25" customHeight="1" x14ac:dyDescent="0.8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4.25" customHeight="1" x14ac:dyDescent="0.8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4.25" customHeight="1" x14ac:dyDescent="0.8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4.25" customHeight="1" x14ac:dyDescent="0.8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4.25" customHeight="1" x14ac:dyDescent="0.8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4.25" customHeight="1" x14ac:dyDescent="0.8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4.25" customHeight="1" x14ac:dyDescent="0.8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4.25" customHeight="1" x14ac:dyDescent="0.8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4.25" customHeight="1" x14ac:dyDescent="0.8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4.25" customHeight="1" x14ac:dyDescent="0.8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4.25" customHeight="1" x14ac:dyDescent="0.8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4.25" customHeight="1" x14ac:dyDescent="0.8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4.25" customHeight="1" x14ac:dyDescent="0.8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4.25" customHeight="1" x14ac:dyDescent="0.8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4.25" customHeight="1" x14ac:dyDescent="0.8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4.25" customHeight="1" x14ac:dyDescent="0.8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4.25" customHeight="1" x14ac:dyDescent="0.8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4.25" customHeight="1" x14ac:dyDescent="0.8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4.25" customHeight="1" x14ac:dyDescent="0.8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4.25" customHeight="1" x14ac:dyDescent="0.8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4.25" customHeight="1" x14ac:dyDescent="0.8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4.25" customHeight="1" x14ac:dyDescent="0.8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4.25" customHeight="1" x14ac:dyDescent="0.8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4.25" customHeight="1" x14ac:dyDescent="0.8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4.25" customHeight="1" x14ac:dyDescent="0.8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4.25" customHeight="1" x14ac:dyDescent="0.8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4.25" customHeight="1" x14ac:dyDescent="0.8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4.25" customHeight="1" x14ac:dyDescent="0.8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4.25" customHeight="1" x14ac:dyDescent="0.8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4.25" customHeight="1" x14ac:dyDescent="0.8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4.25" customHeight="1" x14ac:dyDescent="0.8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4.25" customHeight="1" x14ac:dyDescent="0.8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4.25" customHeight="1" x14ac:dyDescent="0.8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4.25" customHeight="1" x14ac:dyDescent="0.8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4.25" customHeight="1" x14ac:dyDescent="0.8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4.25" customHeight="1" x14ac:dyDescent="0.8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4.25" customHeight="1" x14ac:dyDescent="0.8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4.25" customHeight="1" x14ac:dyDescent="0.8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4.25" customHeight="1" x14ac:dyDescent="0.8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4.25" customHeight="1" x14ac:dyDescent="0.8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4.25" customHeight="1" x14ac:dyDescent="0.8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4.25" customHeight="1" x14ac:dyDescent="0.8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4.25" customHeight="1" x14ac:dyDescent="0.8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4.25" customHeight="1" x14ac:dyDescent="0.8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4.25" customHeight="1" x14ac:dyDescent="0.8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4.25" customHeight="1" x14ac:dyDescent="0.8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4.25" customHeight="1" x14ac:dyDescent="0.8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4.25" customHeight="1" x14ac:dyDescent="0.8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4.25" customHeight="1" x14ac:dyDescent="0.8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4.25" customHeight="1" x14ac:dyDescent="0.8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4.25" customHeight="1" x14ac:dyDescent="0.8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4.25" customHeight="1" x14ac:dyDescent="0.8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4.25" customHeight="1" x14ac:dyDescent="0.8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4.25" customHeight="1" x14ac:dyDescent="0.8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4.25" customHeight="1" x14ac:dyDescent="0.8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4.25" customHeight="1" x14ac:dyDescent="0.8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4.25" customHeight="1" x14ac:dyDescent="0.8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4.25" customHeight="1" x14ac:dyDescent="0.8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4.25" customHeight="1" x14ac:dyDescent="0.8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4.25" customHeight="1" x14ac:dyDescent="0.8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4.25" customHeight="1" x14ac:dyDescent="0.8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4.25" customHeight="1" x14ac:dyDescent="0.8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4.25" customHeight="1" x14ac:dyDescent="0.8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4.25" customHeight="1" x14ac:dyDescent="0.8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4.25" customHeight="1" x14ac:dyDescent="0.8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4.25" customHeight="1" x14ac:dyDescent="0.8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4.25" customHeight="1" x14ac:dyDescent="0.8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4.25" customHeight="1" x14ac:dyDescent="0.8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4.25" customHeight="1" x14ac:dyDescent="0.8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4.25" customHeight="1" x14ac:dyDescent="0.8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4.25" customHeight="1" x14ac:dyDescent="0.8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4.25" customHeight="1" x14ac:dyDescent="0.8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4.25" customHeight="1" x14ac:dyDescent="0.8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4.25" customHeight="1" x14ac:dyDescent="0.8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4.25" customHeight="1" x14ac:dyDescent="0.8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4.25" customHeight="1" x14ac:dyDescent="0.8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4.25" customHeight="1" x14ac:dyDescent="0.8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4.25" customHeight="1" x14ac:dyDescent="0.8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4.25" customHeight="1" x14ac:dyDescent="0.8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4.25" customHeight="1" x14ac:dyDescent="0.8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4.25" customHeight="1" x14ac:dyDescent="0.8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4.25" customHeight="1" x14ac:dyDescent="0.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4.25" customHeight="1" x14ac:dyDescent="0.8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4.25" customHeight="1" x14ac:dyDescent="0.8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4.25" customHeight="1" x14ac:dyDescent="0.8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4.25" customHeight="1" x14ac:dyDescent="0.8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4.25" customHeight="1" x14ac:dyDescent="0.8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4.25" customHeight="1" x14ac:dyDescent="0.8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4.25" customHeight="1" x14ac:dyDescent="0.8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4.25" customHeight="1" x14ac:dyDescent="0.8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4.25" customHeight="1" x14ac:dyDescent="0.8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4.25" customHeight="1" x14ac:dyDescent="0.8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4.25" customHeight="1" x14ac:dyDescent="0.8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4.25" customHeight="1" x14ac:dyDescent="0.8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4.25" customHeight="1" x14ac:dyDescent="0.8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4.25" customHeight="1" x14ac:dyDescent="0.8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4.25" customHeight="1" x14ac:dyDescent="0.8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4.25" customHeight="1" x14ac:dyDescent="0.8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4.25" customHeight="1" x14ac:dyDescent="0.8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4.25" customHeight="1" x14ac:dyDescent="0.8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4.25" customHeight="1" x14ac:dyDescent="0.8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4.25" customHeight="1" x14ac:dyDescent="0.8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4.25" customHeight="1" x14ac:dyDescent="0.8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4.25" customHeight="1" x14ac:dyDescent="0.8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4.25" customHeight="1" x14ac:dyDescent="0.8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4.25" customHeight="1" x14ac:dyDescent="0.8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4.25" customHeight="1" x14ac:dyDescent="0.8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4.25" customHeight="1" x14ac:dyDescent="0.8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4.25" customHeight="1" x14ac:dyDescent="0.8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4.25" customHeight="1" x14ac:dyDescent="0.8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4.25" customHeight="1" x14ac:dyDescent="0.8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4.25" customHeight="1" x14ac:dyDescent="0.8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4.25" customHeight="1" x14ac:dyDescent="0.8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4.25" customHeight="1" x14ac:dyDescent="0.8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4.25" customHeight="1" x14ac:dyDescent="0.8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4.25" customHeight="1" x14ac:dyDescent="0.8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4.25" customHeight="1" x14ac:dyDescent="0.8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4.25" customHeight="1" x14ac:dyDescent="0.8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4.25" customHeight="1" x14ac:dyDescent="0.8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4.25" customHeight="1" x14ac:dyDescent="0.8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4.25" customHeight="1" x14ac:dyDescent="0.8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4.25" customHeight="1" x14ac:dyDescent="0.8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4.25" customHeight="1" x14ac:dyDescent="0.8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4.25" customHeight="1" x14ac:dyDescent="0.8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4.25" customHeight="1" x14ac:dyDescent="0.8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4.25" customHeight="1" x14ac:dyDescent="0.8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4.25" customHeight="1" x14ac:dyDescent="0.8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4.25" customHeight="1" x14ac:dyDescent="0.8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4.25" customHeight="1" x14ac:dyDescent="0.8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4.25" customHeight="1" x14ac:dyDescent="0.8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4.25" customHeight="1" x14ac:dyDescent="0.8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4.25" customHeight="1" x14ac:dyDescent="0.8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4.25" customHeight="1" x14ac:dyDescent="0.8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4.25" customHeight="1" x14ac:dyDescent="0.8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4.25" customHeight="1" x14ac:dyDescent="0.8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4.25" customHeight="1" x14ac:dyDescent="0.8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4.25" customHeight="1" x14ac:dyDescent="0.8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4.25" customHeight="1" x14ac:dyDescent="0.8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4.25" customHeight="1" x14ac:dyDescent="0.8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4.25" customHeight="1" x14ac:dyDescent="0.8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4.25" customHeight="1" x14ac:dyDescent="0.8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4.25" customHeight="1" x14ac:dyDescent="0.8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4.25" customHeight="1" x14ac:dyDescent="0.8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4.25" customHeight="1" x14ac:dyDescent="0.8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4.25" customHeight="1" x14ac:dyDescent="0.8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4.25" customHeight="1" x14ac:dyDescent="0.8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4.25" customHeight="1" x14ac:dyDescent="0.8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4.25" customHeight="1" x14ac:dyDescent="0.8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4.25" customHeight="1" x14ac:dyDescent="0.8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4.25" customHeight="1" x14ac:dyDescent="0.8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4.25" customHeight="1" x14ac:dyDescent="0.8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4.25" customHeight="1" x14ac:dyDescent="0.8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4.25" customHeight="1" x14ac:dyDescent="0.8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4.25" customHeight="1" x14ac:dyDescent="0.8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4.25" customHeight="1" x14ac:dyDescent="0.8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4.25" customHeight="1" x14ac:dyDescent="0.8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4.25" customHeight="1" x14ac:dyDescent="0.8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4.25" customHeight="1" x14ac:dyDescent="0.8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4.25" customHeight="1" x14ac:dyDescent="0.8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4.25" customHeight="1" x14ac:dyDescent="0.8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4.25" customHeight="1" x14ac:dyDescent="0.8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4.25" customHeight="1" x14ac:dyDescent="0.8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4.25" customHeight="1" x14ac:dyDescent="0.8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4.25" customHeight="1" x14ac:dyDescent="0.8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4.25" customHeight="1" x14ac:dyDescent="0.8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4.25" customHeight="1" x14ac:dyDescent="0.8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4.25" customHeight="1" x14ac:dyDescent="0.8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4.25" customHeight="1" x14ac:dyDescent="0.8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4.25" customHeight="1" x14ac:dyDescent="0.8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4.25" customHeight="1" x14ac:dyDescent="0.8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4.25" customHeight="1" x14ac:dyDescent="0.8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4.25" customHeight="1" x14ac:dyDescent="0.8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4.25" customHeight="1" x14ac:dyDescent="0.8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4.25" customHeight="1" x14ac:dyDescent="0.8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4.25" customHeight="1" x14ac:dyDescent="0.8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4.25" customHeight="1" x14ac:dyDescent="0.8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4.25" customHeight="1" x14ac:dyDescent="0.8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4.25" customHeight="1" x14ac:dyDescent="0.8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4.25" customHeight="1" x14ac:dyDescent="0.8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4.25" customHeight="1" x14ac:dyDescent="0.8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4.25" customHeight="1" x14ac:dyDescent="0.8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4.25" customHeight="1" x14ac:dyDescent="0.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4.25" customHeight="1" x14ac:dyDescent="0.8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4.25" customHeight="1" x14ac:dyDescent="0.8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4.25" customHeight="1" x14ac:dyDescent="0.8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4.25" customHeight="1" x14ac:dyDescent="0.8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4.25" customHeight="1" x14ac:dyDescent="0.8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4.25" customHeight="1" x14ac:dyDescent="0.8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4.25" customHeight="1" x14ac:dyDescent="0.8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4.25" customHeight="1" x14ac:dyDescent="0.8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4.25" customHeight="1" x14ac:dyDescent="0.8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4.25" customHeight="1" x14ac:dyDescent="0.8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4.25" customHeight="1" x14ac:dyDescent="0.8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4.25" customHeight="1" x14ac:dyDescent="0.8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4.25" customHeight="1" x14ac:dyDescent="0.8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4.25" customHeight="1" x14ac:dyDescent="0.8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4.25" customHeight="1" x14ac:dyDescent="0.8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4.25" customHeight="1" x14ac:dyDescent="0.8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4.25" customHeight="1" x14ac:dyDescent="0.8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4.25" customHeight="1" x14ac:dyDescent="0.8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4.25" customHeight="1" x14ac:dyDescent="0.8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4.25" customHeight="1" x14ac:dyDescent="0.8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4.25" customHeight="1" x14ac:dyDescent="0.8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4.25" customHeight="1" x14ac:dyDescent="0.8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4.25" customHeight="1" x14ac:dyDescent="0.8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4.25" customHeight="1" x14ac:dyDescent="0.8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4.25" customHeight="1" x14ac:dyDescent="0.8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4.25" customHeight="1" x14ac:dyDescent="0.8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4.25" customHeight="1" x14ac:dyDescent="0.8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4.25" customHeight="1" x14ac:dyDescent="0.8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4.25" customHeight="1" x14ac:dyDescent="0.8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4.25" customHeight="1" x14ac:dyDescent="0.8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4.25" customHeight="1" x14ac:dyDescent="0.8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4.25" customHeight="1" x14ac:dyDescent="0.8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4.25" customHeight="1" x14ac:dyDescent="0.8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4.25" customHeight="1" x14ac:dyDescent="0.8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4.25" customHeight="1" x14ac:dyDescent="0.8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4.25" customHeight="1" x14ac:dyDescent="0.8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4.25" customHeight="1" x14ac:dyDescent="0.8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4.25" customHeight="1" x14ac:dyDescent="0.8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4.25" customHeight="1" x14ac:dyDescent="0.8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4.25" customHeight="1" x14ac:dyDescent="0.8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4.25" customHeight="1" x14ac:dyDescent="0.8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4.25" customHeight="1" x14ac:dyDescent="0.8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4.25" customHeight="1" x14ac:dyDescent="0.8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4.25" customHeight="1" x14ac:dyDescent="0.8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4.25" customHeight="1" x14ac:dyDescent="0.8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4.25" customHeight="1" x14ac:dyDescent="0.8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4.25" customHeight="1" x14ac:dyDescent="0.8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4.25" customHeight="1" x14ac:dyDescent="0.8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4.25" customHeight="1" x14ac:dyDescent="0.8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4.25" customHeight="1" x14ac:dyDescent="0.8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4.25" customHeight="1" x14ac:dyDescent="0.8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4.25" customHeight="1" x14ac:dyDescent="0.8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4.25" customHeight="1" x14ac:dyDescent="0.8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4.25" customHeight="1" x14ac:dyDescent="0.8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4.25" customHeight="1" x14ac:dyDescent="0.8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4.25" customHeight="1" x14ac:dyDescent="0.8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4.25" customHeight="1" x14ac:dyDescent="0.8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4.25" customHeight="1" x14ac:dyDescent="0.8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4.25" customHeight="1" x14ac:dyDescent="0.8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4.25" customHeight="1" x14ac:dyDescent="0.8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4.25" customHeight="1" x14ac:dyDescent="0.8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4.25" customHeight="1" x14ac:dyDescent="0.8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4.25" customHeight="1" x14ac:dyDescent="0.8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4.25" customHeight="1" x14ac:dyDescent="0.8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4.25" customHeight="1" x14ac:dyDescent="0.8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4.25" customHeight="1" x14ac:dyDescent="0.8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4.25" customHeight="1" x14ac:dyDescent="0.8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4.25" customHeight="1" x14ac:dyDescent="0.8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4.25" customHeight="1" x14ac:dyDescent="0.8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4.25" customHeight="1" x14ac:dyDescent="0.8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4.25" customHeight="1" x14ac:dyDescent="0.8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4.25" customHeight="1" x14ac:dyDescent="0.8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4.25" customHeight="1" x14ac:dyDescent="0.8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4.25" customHeight="1" x14ac:dyDescent="0.8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4.25" customHeight="1" x14ac:dyDescent="0.8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4.25" customHeight="1" x14ac:dyDescent="0.8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4.25" customHeight="1" x14ac:dyDescent="0.8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4.25" customHeight="1" x14ac:dyDescent="0.8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4.25" customHeight="1" x14ac:dyDescent="0.8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4.25" customHeight="1" x14ac:dyDescent="0.8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4.25" customHeight="1" x14ac:dyDescent="0.8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4.25" customHeight="1" x14ac:dyDescent="0.8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4.25" customHeight="1" x14ac:dyDescent="0.8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4.25" customHeight="1" x14ac:dyDescent="0.8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4.25" customHeight="1" x14ac:dyDescent="0.8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4.25" customHeight="1" x14ac:dyDescent="0.8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4.25" customHeight="1" x14ac:dyDescent="0.8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4.25" customHeight="1" x14ac:dyDescent="0.8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4.25" customHeight="1" x14ac:dyDescent="0.8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4.25" customHeight="1" x14ac:dyDescent="0.8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4.25" customHeight="1" x14ac:dyDescent="0.8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4.25" customHeight="1" x14ac:dyDescent="0.8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4.25" customHeight="1" x14ac:dyDescent="0.8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4.25" customHeight="1" x14ac:dyDescent="0.8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4.25" customHeight="1" x14ac:dyDescent="0.8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4.25" customHeight="1" x14ac:dyDescent="0.8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4.25" customHeight="1" x14ac:dyDescent="0.8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4.25" customHeight="1" x14ac:dyDescent="0.8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4.25" customHeight="1" x14ac:dyDescent="0.8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4.25" customHeight="1" x14ac:dyDescent="0.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4.25" customHeight="1" x14ac:dyDescent="0.8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4.25" customHeight="1" x14ac:dyDescent="0.8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4.25" customHeight="1" x14ac:dyDescent="0.8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4.25" customHeight="1" x14ac:dyDescent="0.8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4.25" customHeight="1" x14ac:dyDescent="0.8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4.25" customHeight="1" x14ac:dyDescent="0.8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4.25" customHeight="1" x14ac:dyDescent="0.8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4.25" customHeight="1" x14ac:dyDescent="0.8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4.25" customHeight="1" x14ac:dyDescent="0.8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4.25" customHeight="1" x14ac:dyDescent="0.8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4.25" customHeight="1" x14ac:dyDescent="0.8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4.25" customHeight="1" x14ac:dyDescent="0.8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4.25" customHeight="1" x14ac:dyDescent="0.8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4.25" customHeight="1" x14ac:dyDescent="0.8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4.25" customHeight="1" x14ac:dyDescent="0.8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4.25" customHeight="1" x14ac:dyDescent="0.8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4.25" customHeight="1" x14ac:dyDescent="0.8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4.25" customHeight="1" x14ac:dyDescent="0.8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4.25" customHeight="1" x14ac:dyDescent="0.8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4.25" customHeight="1" x14ac:dyDescent="0.8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4.25" customHeight="1" x14ac:dyDescent="0.8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4.25" customHeight="1" x14ac:dyDescent="0.8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4.25" customHeight="1" x14ac:dyDescent="0.8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4.25" customHeight="1" x14ac:dyDescent="0.8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4.25" customHeight="1" x14ac:dyDescent="0.8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4.25" customHeight="1" x14ac:dyDescent="0.8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4.25" customHeight="1" x14ac:dyDescent="0.8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4.25" customHeight="1" x14ac:dyDescent="0.8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4.25" customHeight="1" x14ac:dyDescent="0.8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4.25" customHeight="1" x14ac:dyDescent="0.8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4.25" customHeight="1" x14ac:dyDescent="0.8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4.25" customHeight="1" x14ac:dyDescent="0.8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4.25" customHeight="1" x14ac:dyDescent="0.8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4.25" customHeight="1" x14ac:dyDescent="0.8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4.25" customHeight="1" x14ac:dyDescent="0.8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4.25" customHeight="1" x14ac:dyDescent="0.8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4.25" customHeight="1" x14ac:dyDescent="0.8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4.25" customHeight="1" x14ac:dyDescent="0.8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4.25" customHeight="1" x14ac:dyDescent="0.8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4.25" customHeight="1" x14ac:dyDescent="0.8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4.25" customHeight="1" x14ac:dyDescent="0.8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4.25" customHeight="1" x14ac:dyDescent="0.8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4.25" customHeight="1" x14ac:dyDescent="0.8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4.25" customHeight="1" x14ac:dyDescent="0.8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4.25" customHeight="1" x14ac:dyDescent="0.8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4.25" customHeight="1" x14ac:dyDescent="0.8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4.25" customHeight="1" x14ac:dyDescent="0.8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4.25" customHeight="1" x14ac:dyDescent="0.8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4.25" customHeight="1" x14ac:dyDescent="0.8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4.25" customHeight="1" x14ac:dyDescent="0.8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4.25" customHeight="1" x14ac:dyDescent="0.8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4.25" customHeight="1" x14ac:dyDescent="0.8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4.25" customHeight="1" x14ac:dyDescent="0.8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4.25" customHeight="1" x14ac:dyDescent="0.8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4.25" customHeight="1" x14ac:dyDescent="0.8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4.25" customHeight="1" x14ac:dyDescent="0.8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4.25" customHeight="1" x14ac:dyDescent="0.8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4.25" customHeight="1" x14ac:dyDescent="0.8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4.25" customHeight="1" x14ac:dyDescent="0.8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4.25" customHeight="1" x14ac:dyDescent="0.8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4.25" customHeight="1" x14ac:dyDescent="0.8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4.25" customHeight="1" x14ac:dyDescent="0.8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4.25" customHeight="1" x14ac:dyDescent="0.8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4.25" customHeight="1" x14ac:dyDescent="0.8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4.25" customHeight="1" x14ac:dyDescent="0.8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4.25" customHeight="1" x14ac:dyDescent="0.8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4.25" customHeight="1" x14ac:dyDescent="0.8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4.25" customHeight="1" x14ac:dyDescent="0.8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4.25" customHeight="1" x14ac:dyDescent="0.8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4.25" customHeight="1" x14ac:dyDescent="0.8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4.25" customHeight="1" x14ac:dyDescent="0.8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4.25" customHeight="1" x14ac:dyDescent="0.8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4.25" customHeight="1" x14ac:dyDescent="0.8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4.25" customHeight="1" x14ac:dyDescent="0.8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4.25" customHeight="1" x14ac:dyDescent="0.8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4.25" customHeight="1" x14ac:dyDescent="0.8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4.25" customHeight="1" x14ac:dyDescent="0.8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4.25" customHeight="1" x14ac:dyDescent="0.8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4.25" customHeight="1" x14ac:dyDescent="0.8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4.25" customHeight="1" x14ac:dyDescent="0.8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4.25" customHeight="1" x14ac:dyDescent="0.8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4.25" customHeight="1" x14ac:dyDescent="0.8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4.25" customHeight="1" x14ac:dyDescent="0.8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4.25" customHeight="1" x14ac:dyDescent="0.8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4.25" customHeight="1" x14ac:dyDescent="0.8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4.25" customHeight="1" x14ac:dyDescent="0.8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4.25" customHeight="1" x14ac:dyDescent="0.8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4.25" customHeight="1" x14ac:dyDescent="0.8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4.25" customHeight="1" x14ac:dyDescent="0.8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4.25" customHeight="1" x14ac:dyDescent="0.8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4.25" customHeight="1" x14ac:dyDescent="0.8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4.25" customHeight="1" x14ac:dyDescent="0.8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4.25" customHeight="1" x14ac:dyDescent="0.8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4.25" customHeight="1" x14ac:dyDescent="0.8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4.25" customHeight="1" x14ac:dyDescent="0.8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4.25" customHeight="1" x14ac:dyDescent="0.8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4.25" customHeight="1" x14ac:dyDescent="0.8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4.25" customHeight="1" x14ac:dyDescent="0.8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4.25" customHeight="1" x14ac:dyDescent="0.8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4.25" customHeight="1" x14ac:dyDescent="0.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4.25" customHeight="1" x14ac:dyDescent="0.8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4.25" customHeight="1" x14ac:dyDescent="0.8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4.25" customHeight="1" x14ac:dyDescent="0.8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4.25" customHeight="1" x14ac:dyDescent="0.8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4.25" customHeight="1" x14ac:dyDescent="0.8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4.25" customHeight="1" x14ac:dyDescent="0.8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4.25" customHeight="1" x14ac:dyDescent="0.8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4.25" customHeight="1" x14ac:dyDescent="0.8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4.25" customHeight="1" x14ac:dyDescent="0.8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4.25" customHeight="1" x14ac:dyDescent="0.8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4.25" customHeight="1" x14ac:dyDescent="0.8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4.25" customHeight="1" x14ac:dyDescent="0.8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4.25" customHeight="1" x14ac:dyDescent="0.8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4.25" customHeight="1" x14ac:dyDescent="0.8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4.25" customHeight="1" x14ac:dyDescent="0.8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4.25" customHeight="1" x14ac:dyDescent="0.8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4.25" customHeight="1" x14ac:dyDescent="0.8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4.25" customHeight="1" x14ac:dyDescent="0.8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4.25" customHeight="1" x14ac:dyDescent="0.8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4.25" customHeight="1" x14ac:dyDescent="0.8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4.25" customHeight="1" x14ac:dyDescent="0.8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4.25" customHeight="1" x14ac:dyDescent="0.8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4.25" customHeight="1" x14ac:dyDescent="0.8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4.25" customHeight="1" x14ac:dyDescent="0.8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4.25" customHeight="1" x14ac:dyDescent="0.8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4.25" customHeight="1" x14ac:dyDescent="0.8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4.25" customHeight="1" x14ac:dyDescent="0.8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4.25" customHeight="1" x14ac:dyDescent="0.8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4.25" customHeight="1" x14ac:dyDescent="0.8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4.25" customHeight="1" x14ac:dyDescent="0.8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4.25" customHeight="1" x14ac:dyDescent="0.8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4.25" customHeight="1" x14ac:dyDescent="0.8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4.25" customHeight="1" x14ac:dyDescent="0.8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4.25" customHeight="1" x14ac:dyDescent="0.8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4.25" customHeight="1" x14ac:dyDescent="0.8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4.25" customHeight="1" x14ac:dyDescent="0.8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4.25" customHeight="1" x14ac:dyDescent="0.8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4.25" customHeight="1" x14ac:dyDescent="0.8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4.25" customHeight="1" x14ac:dyDescent="0.8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4.25" customHeight="1" x14ac:dyDescent="0.8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4.25" customHeight="1" x14ac:dyDescent="0.8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4.25" customHeight="1" x14ac:dyDescent="0.8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4.25" customHeight="1" x14ac:dyDescent="0.8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4.25" customHeight="1" x14ac:dyDescent="0.8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4.25" customHeight="1" x14ac:dyDescent="0.8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4.25" customHeight="1" x14ac:dyDescent="0.8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4.25" customHeight="1" x14ac:dyDescent="0.8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4.25" customHeight="1" x14ac:dyDescent="0.8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4.25" customHeight="1" x14ac:dyDescent="0.8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4.25" customHeight="1" x14ac:dyDescent="0.8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4.25" customHeight="1" x14ac:dyDescent="0.8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4.25" customHeight="1" x14ac:dyDescent="0.8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4.25" customHeight="1" x14ac:dyDescent="0.8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4.25" customHeight="1" x14ac:dyDescent="0.8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4.25" customHeight="1" x14ac:dyDescent="0.8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4.25" customHeight="1" x14ac:dyDescent="0.8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4.25" customHeight="1" x14ac:dyDescent="0.8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4.25" customHeight="1" x14ac:dyDescent="0.8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4.25" customHeight="1" x14ac:dyDescent="0.8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4.25" customHeight="1" x14ac:dyDescent="0.8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4.25" customHeight="1" x14ac:dyDescent="0.8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4.25" customHeight="1" x14ac:dyDescent="0.8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4.25" customHeight="1" x14ac:dyDescent="0.8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4.25" customHeight="1" x14ac:dyDescent="0.8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4.25" customHeight="1" x14ac:dyDescent="0.8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4.25" customHeight="1" x14ac:dyDescent="0.8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4.25" customHeight="1" x14ac:dyDescent="0.8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4.25" customHeight="1" x14ac:dyDescent="0.8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4.25" customHeight="1" x14ac:dyDescent="0.8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4.25" customHeight="1" x14ac:dyDescent="0.8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4.25" customHeight="1" x14ac:dyDescent="0.8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4.25" customHeight="1" x14ac:dyDescent="0.8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4.25" customHeight="1" x14ac:dyDescent="0.8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4.25" customHeight="1" x14ac:dyDescent="0.8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4.25" customHeight="1" x14ac:dyDescent="0.8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4.25" customHeight="1" x14ac:dyDescent="0.8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4.25" customHeight="1" x14ac:dyDescent="0.8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4.25" customHeight="1" x14ac:dyDescent="0.8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4.25" customHeight="1" x14ac:dyDescent="0.8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4.25" customHeight="1" x14ac:dyDescent="0.8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4.25" customHeight="1" x14ac:dyDescent="0.8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4.25" customHeight="1" x14ac:dyDescent="0.8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4.25" customHeight="1" x14ac:dyDescent="0.8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4.25" customHeight="1" x14ac:dyDescent="0.8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4.25" customHeight="1" x14ac:dyDescent="0.8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4.25" customHeight="1" x14ac:dyDescent="0.8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4.25" customHeight="1" x14ac:dyDescent="0.8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4.25" customHeight="1" x14ac:dyDescent="0.8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4.25" customHeight="1" x14ac:dyDescent="0.8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4.25" customHeight="1" x14ac:dyDescent="0.8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4.25" customHeight="1" x14ac:dyDescent="0.8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4.25" customHeight="1" x14ac:dyDescent="0.8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4.25" customHeight="1" x14ac:dyDescent="0.8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4.25" customHeight="1" x14ac:dyDescent="0.8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4.25" customHeight="1" x14ac:dyDescent="0.8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4.25" customHeight="1" x14ac:dyDescent="0.8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4.25" customHeight="1" x14ac:dyDescent="0.8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4.25" customHeight="1" x14ac:dyDescent="0.8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4.25" customHeight="1" x14ac:dyDescent="0.8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4.25" customHeight="1" x14ac:dyDescent="0.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4.25" customHeight="1" x14ac:dyDescent="0.8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4.25" customHeight="1" x14ac:dyDescent="0.8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4.25" customHeight="1" x14ac:dyDescent="0.8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4.25" customHeight="1" x14ac:dyDescent="0.8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4.25" customHeight="1" x14ac:dyDescent="0.8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4.25" customHeight="1" x14ac:dyDescent="0.8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4.25" customHeight="1" x14ac:dyDescent="0.8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4.25" customHeight="1" x14ac:dyDescent="0.8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4.25" customHeight="1" x14ac:dyDescent="0.8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4.25" customHeight="1" x14ac:dyDescent="0.8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4.25" customHeight="1" x14ac:dyDescent="0.8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4.25" customHeight="1" x14ac:dyDescent="0.8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4.25" customHeight="1" x14ac:dyDescent="0.8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4.25" customHeight="1" x14ac:dyDescent="0.8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4.25" customHeight="1" x14ac:dyDescent="0.8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4.25" customHeight="1" x14ac:dyDescent="0.8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4.25" customHeight="1" x14ac:dyDescent="0.8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4.25" customHeight="1" x14ac:dyDescent="0.8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4.25" customHeight="1" x14ac:dyDescent="0.8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4.25" customHeight="1" x14ac:dyDescent="0.8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4.25" customHeight="1" x14ac:dyDescent="0.8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4.25" customHeight="1" x14ac:dyDescent="0.8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4.25" customHeight="1" x14ac:dyDescent="0.8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4.25" customHeight="1" x14ac:dyDescent="0.8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4.25" customHeight="1" x14ac:dyDescent="0.8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4.25" customHeight="1" x14ac:dyDescent="0.8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4.25" customHeight="1" x14ac:dyDescent="0.8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4.25" customHeight="1" x14ac:dyDescent="0.8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4.25" customHeight="1" x14ac:dyDescent="0.8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4.25" customHeight="1" x14ac:dyDescent="0.8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4.25" customHeight="1" x14ac:dyDescent="0.8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4.25" customHeight="1" x14ac:dyDescent="0.8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4.25" customHeight="1" x14ac:dyDescent="0.8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4.25" customHeight="1" x14ac:dyDescent="0.8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4.25" customHeight="1" x14ac:dyDescent="0.8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4.25" customHeight="1" x14ac:dyDescent="0.8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4.25" customHeight="1" x14ac:dyDescent="0.8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4.25" customHeight="1" x14ac:dyDescent="0.8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4.25" customHeight="1" x14ac:dyDescent="0.8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4.25" customHeight="1" x14ac:dyDescent="0.8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4.25" customHeight="1" x14ac:dyDescent="0.8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4.25" customHeight="1" x14ac:dyDescent="0.8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4.25" customHeight="1" x14ac:dyDescent="0.8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4.25" customHeight="1" x14ac:dyDescent="0.8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4.25" customHeight="1" x14ac:dyDescent="0.8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4.25" customHeight="1" x14ac:dyDescent="0.8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4.25" customHeight="1" x14ac:dyDescent="0.8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4.25" customHeight="1" x14ac:dyDescent="0.8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4.25" customHeight="1" x14ac:dyDescent="0.8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4.25" customHeight="1" x14ac:dyDescent="0.8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4.25" customHeight="1" x14ac:dyDescent="0.8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4.25" customHeight="1" x14ac:dyDescent="0.8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4.25" customHeight="1" x14ac:dyDescent="0.8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4.25" customHeight="1" x14ac:dyDescent="0.8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4.25" customHeight="1" x14ac:dyDescent="0.8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4.25" customHeight="1" x14ac:dyDescent="0.8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4.25" customHeight="1" x14ac:dyDescent="0.8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4.25" customHeight="1" x14ac:dyDescent="0.8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4.25" customHeight="1" x14ac:dyDescent="0.8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4.25" customHeight="1" x14ac:dyDescent="0.8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4.25" customHeight="1" x14ac:dyDescent="0.8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4.25" customHeight="1" x14ac:dyDescent="0.8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4.25" customHeight="1" x14ac:dyDescent="0.8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4.25" customHeight="1" x14ac:dyDescent="0.8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4.25" customHeight="1" x14ac:dyDescent="0.8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4.25" customHeight="1" x14ac:dyDescent="0.8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4.25" customHeight="1" x14ac:dyDescent="0.8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4.25" customHeight="1" x14ac:dyDescent="0.8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4.25" customHeight="1" x14ac:dyDescent="0.8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4.25" customHeight="1" x14ac:dyDescent="0.8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4.25" customHeight="1" x14ac:dyDescent="0.8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4.25" customHeight="1" x14ac:dyDescent="0.8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4.25" customHeight="1" x14ac:dyDescent="0.8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4.25" customHeight="1" x14ac:dyDescent="0.8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4.25" customHeight="1" x14ac:dyDescent="0.8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4.25" customHeight="1" x14ac:dyDescent="0.8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4.25" customHeight="1" x14ac:dyDescent="0.8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4.25" customHeight="1" x14ac:dyDescent="0.8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4.25" customHeight="1" x14ac:dyDescent="0.8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4.25" customHeight="1" x14ac:dyDescent="0.8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4.25" customHeight="1" x14ac:dyDescent="0.8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4.25" customHeight="1" x14ac:dyDescent="0.8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4.25" customHeight="1" x14ac:dyDescent="0.8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4.25" customHeight="1" x14ac:dyDescent="0.8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4.25" customHeight="1" x14ac:dyDescent="0.8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4.25" customHeight="1" x14ac:dyDescent="0.8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4.25" customHeight="1" x14ac:dyDescent="0.8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4.25" customHeight="1" x14ac:dyDescent="0.8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4.25" customHeight="1" x14ac:dyDescent="0.8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4.25" customHeight="1" x14ac:dyDescent="0.8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4.25" customHeight="1" x14ac:dyDescent="0.8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4.25" customHeight="1" x14ac:dyDescent="0.8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4.25" customHeight="1" x14ac:dyDescent="0.8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4.25" customHeight="1" x14ac:dyDescent="0.8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4.25" customHeight="1" x14ac:dyDescent="0.8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4.25" customHeight="1" x14ac:dyDescent="0.8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4.25" customHeight="1" x14ac:dyDescent="0.8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4.25" customHeight="1" x14ac:dyDescent="0.8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4.25" customHeight="1" x14ac:dyDescent="0.8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4.25" customHeight="1" x14ac:dyDescent="0.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4.25" customHeight="1" x14ac:dyDescent="0.8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4.25" customHeight="1" x14ac:dyDescent="0.8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4.25" customHeight="1" x14ac:dyDescent="0.8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4.25" customHeight="1" x14ac:dyDescent="0.8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4.25" customHeight="1" x14ac:dyDescent="0.8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4.25" customHeight="1" x14ac:dyDescent="0.8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4.25" customHeight="1" x14ac:dyDescent="0.8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4.25" customHeight="1" x14ac:dyDescent="0.8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4.25" customHeight="1" x14ac:dyDescent="0.8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4.25" customHeight="1" x14ac:dyDescent="0.8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4.25" customHeight="1" x14ac:dyDescent="0.8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4.25" customHeight="1" x14ac:dyDescent="0.8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4.25" customHeight="1" x14ac:dyDescent="0.8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4.25" customHeight="1" x14ac:dyDescent="0.8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4.25" customHeight="1" x14ac:dyDescent="0.8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4.25" customHeight="1" x14ac:dyDescent="0.8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4.25" customHeight="1" x14ac:dyDescent="0.8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4.25" customHeight="1" x14ac:dyDescent="0.8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4.25" customHeight="1" x14ac:dyDescent="0.8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4.25" customHeight="1" x14ac:dyDescent="0.8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4.25" customHeight="1" x14ac:dyDescent="0.8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4.25" customHeight="1" x14ac:dyDescent="0.8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4.25" customHeight="1" x14ac:dyDescent="0.8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4.25" customHeight="1" x14ac:dyDescent="0.8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4.25" customHeight="1" x14ac:dyDescent="0.8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4.25" customHeight="1" x14ac:dyDescent="0.8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4.25" customHeight="1" x14ac:dyDescent="0.8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4.25" customHeight="1" x14ac:dyDescent="0.8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4.25" customHeight="1" x14ac:dyDescent="0.8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4.25" customHeight="1" x14ac:dyDescent="0.8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4.25" customHeight="1" x14ac:dyDescent="0.8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4.25" customHeight="1" x14ac:dyDescent="0.8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4.25" customHeight="1" x14ac:dyDescent="0.8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4.25" customHeight="1" x14ac:dyDescent="0.8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4.25" customHeight="1" x14ac:dyDescent="0.8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4.25" customHeight="1" x14ac:dyDescent="0.8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4.25" customHeight="1" x14ac:dyDescent="0.8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4.25" customHeight="1" x14ac:dyDescent="0.8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4.25" customHeight="1" x14ac:dyDescent="0.8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4.25" customHeight="1" x14ac:dyDescent="0.8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4.25" customHeight="1" x14ac:dyDescent="0.8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4.25" customHeight="1" x14ac:dyDescent="0.8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4.25" customHeight="1" x14ac:dyDescent="0.8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4.25" customHeight="1" x14ac:dyDescent="0.8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4.25" customHeight="1" x14ac:dyDescent="0.8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4.25" customHeight="1" x14ac:dyDescent="0.8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4.25" customHeight="1" x14ac:dyDescent="0.8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4.25" customHeight="1" x14ac:dyDescent="0.8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4.25" customHeight="1" x14ac:dyDescent="0.8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4.25" customHeight="1" x14ac:dyDescent="0.8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4.25" customHeight="1" x14ac:dyDescent="0.8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4.25" customHeight="1" x14ac:dyDescent="0.8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4.25" customHeight="1" x14ac:dyDescent="0.8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4.25" customHeight="1" x14ac:dyDescent="0.8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4.25" customHeight="1" x14ac:dyDescent="0.8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4.25" customHeight="1" x14ac:dyDescent="0.8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4.25" customHeight="1" x14ac:dyDescent="0.8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4.25" customHeight="1" x14ac:dyDescent="0.8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4.25" customHeight="1" x14ac:dyDescent="0.8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4.25" customHeight="1" x14ac:dyDescent="0.8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4.25" customHeight="1" x14ac:dyDescent="0.8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4.25" customHeight="1" x14ac:dyDescent="0.8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4.25" customHeight="1" x14ac:dyDescent="0.8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4.25" customHeight="1" x14ac:dyDescent="0.8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4.25" customHeight="1" x14ac:dyDescent="0.8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4.25" customHeight="1" x14ac:dyDescent="0.8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4.25" customHeight="1" x14ac:dyDescent="0.8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4.25" customHeight="1" x14ac:dyDescent="0.8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4.25" customHeight="1" x14ac:dyDescent="0.8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4.25" customHeight="1" x14ac:dyDescent="0.8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4.25" customHeight="1" x14ac:dyDescent="0.8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4.25" customHeight="1" x14ac:dyDescent="0.8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4.25" customHeight="1" x14ac:dyDescent="0.8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4.25" customHeight="1" x14ac:dyDescent="0.8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4.25" customHeight="1" x14ac:dyDescent="0.8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4.25" customHeight="1" x14ac:dyDescent="0.8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4.25" customHeight="1" x14ac:dyDescent="0.8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4.25" customHeight="1" x14ac:dyDescent="0.8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4.25" customHeight="1" x14ac:dyDescent="0.8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4.25" customHeight="1" x14ac:dyDescent="0.8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4.25" customHeight="1" x14ac:dyDescent="0.8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4.25" customHeight="1" x14ac:dyDescent="0.8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4.25" customHeight="1" x14ac:dyDescent="0.8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4.25" customHeight="1" x14ac:dyDescent="0.8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4.25" customHeight="1" x14ac:dyDescent="0.8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4.25" customHeight="1" x14ac:dyDescent="0.8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4.25" customHeight="1" x14ac:dyDescent="0.8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4.25" customHeight="1" x14ac:dyDescent="0.8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4.25" customHeight="1" x14ac:dyDescent="0.8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4.25" customHeight="1" x14ac:dyDescent="0.8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4.25" customHeight="1" x14ac:dyDescent="0.8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4.25" customHeight="1" x14ac:dyDescent="0.8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4.25" customHeight="1" x14ac:dyDescent="0.8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4.25" customHeight="1" x14ac:dyDescent="0.8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4.25" customHeight="1" x14ac:dyDescent="0.8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4.25" customHeight="1" x14ac:dyDescent="0.8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4.25" customHeight="1" x14ac:dyDescent="0.8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4.25" customHeight="1" x14ac:dyDescent="0.8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4.25" customHeight="1" x14ac:dyDescent="0.8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4.25" customHeight="1" x14ac:dyDescent="0.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4.25" customHeight="1" x14ac:dyDescent="0.8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4.25" customHeight="1" x14ac:dyDescent="0.8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4.25" customHeight="1" x14ac:dyDescent="0.8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4.25" customHeight="1" x14ac:dyDescent="0.8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4.25" customHeight="1" x14ac:dyDescent="0.8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4.25" customHeight="1" x14ac:dyDescent="0.8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4.25" customHeight="1" x14ac:dyDescent="0.8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4.25" customHeight="1" x14ac:dyDescent="0.8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4.25" customHeight="1" x14ac:dyDescent="0.8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4.25" customHeight="1" x14ac:dyDescent="0.8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4.25" customHeight="1" x14ac:dyDescent="0.8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4.25" customHeight="1" x14ac:dyDescent="0.8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4.25" customHeight="1" x14ac:dyDescent="0.8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4.25" customHeight="1" x14ac:dyDescent="0.8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4.25" customHeight="1" x14ac:dyDescent="0.8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4.25" customHeight="1" x14ac:dyDescent="0.8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4.25" customHeight="1" x14ac:dyDescent="0.8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4.25" customHeight="1" x14ac:dyDescent="0.8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4.25" customHeight="1" x14ac:dyDescent="0.8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4.25" customHeight="1" x14ac:dyDescent="0.8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4.25" customHeight="1" x14ac:dyDescent="0.8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4.25" customHeight="1" x14ac:dyDescent="0.8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4.25" customHeight="1" x14ac:dyDescent="0.8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4.25" customHeight="1" x14ac:dyDescent="0.8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4.25" customHeight="1" x14ac:dyDescent="0.8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4.25" customHeight="1" x14ac:dyDescent="0.8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4.25" customHeight="1" x14ac:dyDescent="0.8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4.25" customHeight="1" x14ac:dyDescent="0.8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4.25" customHeight="1" x14ac:dyDescent="0.8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4.25" customHeight="1" x14ac:dyDescent="0.8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4.25" customHeight="1" x14ac:dyDescent="0.8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4.25" customHeight="1" x14ac:dyDescent="0.8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4.25" customHeight="1" x14ac:dyDescent="0.8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4.25" customHeight="1" x14ac:dyDescent="0.8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4.25" customHeight="1" x14ac:dyDescent="0.8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4.25" customHeight="1" x14ac:dyDescent="0.8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4.25" customHeight="1" x14ac:dyDescent="0.8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4.25" customHeight="1" x14ac:dyDescent="0.8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4.25" customHeight="1" x14ac:dyDescent="0.8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4.25" customHeight="1" x14ac:dyDescent="0.8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4.25" customHeight="1" x14ac:dyDescent="0.8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4.25" customHeight="1" x14ac:dyDescent="0.8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4.25" customHeight="1" x14ac:dyDescent="0.8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4.25" customHeight="1" x14ac:dyDescent="0.8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4.25" customHeight="1" x14ac:dyDescent="0.8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4.25" customHeight="1" x14ac:dyDescent="0.8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4.25" customHeight="1" x14ac:dyDescent="0.8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4.25" customHeight="1" x14ac:dyDescent="0.8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4.25" customHeight="1" x14ac:dyDescent="0.8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4.25" customHeight="1" x14ac:dyDescent="0.8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4.25" customHeight="1" x14ac:dyDescent="0.8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4.25" customHeight="1" x14ac:dyDescent="0.8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4.25" customHeight="1" x14ac:dyDescent="0.8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4.25" customHeight="1" x14ac:dyDescent="0.8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4.25" customHeight="1" x14ac:dyDescent="0.8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4.25" customHeight="1" x14ac:dyDescent="0.8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4.25" customHeight="1" x14ac:dyDescent="0.8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4.25" customHeight="1" x14ac:dyDescent="0.8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4.25" customHeight="1" x14ac:dyDescent="0.8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4.25" customHeight="1" x14ac:dyDescent="0.8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4.25" customHeight="1" x14ac:dyDescent="0.8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4.25" customHeight="1" x14ac:dyDescent="0.8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4.25" customHeight="1" x14ac:dyDescent="0.8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4.25" customHeight="1" x14ac:dyDescent="0.8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4.25" customHeight="1" x14ac:dyDescent="0.8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4.25" customHeight="1" x14ac:dyDescent="0.8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4.25" customHeight="1" x14ac:dyDescent="0.8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4.25" customHeight="1" x14ac:dyDescent="0.8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4.25" customHeight="1" x14ac:dyDescent="0.8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4.25" customHeight="1" x14ac:dyDescent="0.8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4.25" customHeight="1" x14ac:dyDescent="0.8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4.25" customHeight="1" x14ac:dyDescent="0.8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4.25" customHeight="1" x14ac:dyDescent="0.8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4.25" customHeight="1" x14ac:dyDescent="0.8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4.25" customHeight="1" x14ac:dyDescent="0.8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4.25" customHeight="1" x14ac:dyDescent="0.8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4.25" customHeight="1" x14ac:dyDescent="0.8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4.25" customHeight="1" x14ac:dyDescent="0.8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4.25" customHeight="1" x14ac:dyDescent="0.8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4.25" customHeight="1" x14ac:dyDescent="0.8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4.25" customHeight="1" x14ac:dyDescent="0.8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4.25" customHeight="1" x14ac:dyDescent="0.8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4.25" customHeight="1" x14ac:dyDescent="0.8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4.25" customHeight="1" x14ac:dyDescent="0.8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4.25" customHeight="1" x14ac:dyDescent="0.8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4.25" customHeight="1" x14ac:dyDescent="0.8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4.25" customHeight="1" x14ac:dyDescent="0.8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4.25" customHeight="1" x14ac:dyDescent="0.8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4.25" customHeight="1" x14ac:dyDescent="0.8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4.25" customHeight="1" x14ac:dyDescent="0.8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4.25" customHeight="1" x14ac:dyDescent="0.8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4.25" customHeight="1" x14ac:dyDescent="0.8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4.25" customHeight="1" x14ac:dyDescent="0.8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4.25" customHeight="1" x14ac:dyDescent="0.8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4.25" customHeight="1" x14ac:dyDescent="0.8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4.25" customHeight="1" x14ac:dyDescent="0.8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4.25" customHeight="1" x14ac:dyDescent="0.8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4.25" customHeight="1" x14ac:dyDescent="0.8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4.25" customHeight="1" x14ac:dyDescent="0.8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4.25" customHeight="1" x14ac:dyDescent="0.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4.25" customHeight="1" x14ac:dyDescent="0.8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4.25" customHeight="1" x14ac:dyDescent="0.8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4.25" customHeight="1" x14ac:dyDescent="0.8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4.25" customHeight="1" x14ac:dyDescent="0.8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4.25" customHeight="1" x14ac:dyDescent="0.8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4.25" customHeight="1" x14ac:dyDescent="0.8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4.25" customHeight="1" x14ac:dyDescent="0.8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4.25" customHeight="1" x14ac:dyDescent="0.8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4.25" customHeight="1" x14ac:dyDescent="0.8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4.25" customHeight="1" x14ac:dyDescent="0.8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4.25" customHeight="1" x14ac:dyDescent="0.8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4.25" customHeight="1" x14ac:dyDescent="0.8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4.25" customHeight="1" x14ac:dyDescent="0.8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4.25" customHeight="1" x14ac:dyDescent="0.8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4.25" customHeight="1" x14ac:dyDescent="0.8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4.25" customHeight="1" x14ac:dyDescent="0.8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4.25" customHeight="1" x14ac:dyDescent="0.8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4.25" customHeight="1" x14ac:dyDescent="0.8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4.25" customHeight="1" x14ac:dyDescent="0.8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4.25" customHeight="1" x14ac:dyDescent="0.8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4.25" customHeight="1" x14ac:dyDescent="0.8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4.25" customHeight="1" x14ac:dyDescent="0.8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4.25" customHeight="1" x14ac:dyDescent="0.8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4.25" customHeight="1" x14ac:dyDescent="0.8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4.25" customHeight="1" x14ac:dyDescent="0.8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4.25" customHeight="1" x14ac:dyDescent="0.8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4.25" customHeight="1" x14ac:dyDescent="0.8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4.25" customHeight="1" x14ac:dyDescent="0.8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4.25" customHeight="1" x14ac:dyDescent="0.8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4.25" customHeight="1" x14ac:dyDescent="0.8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4.25" customHeight="1" x14ac:dyDescent="0.8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4.25" customHeight="1" x14ac:dyDescent="0.8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4.25" customHeight="1" x14ac:dyDescent="0.8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4.25" customHeight="1" x14ac:dyDescent="0.8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4.25" customHeight="1" x14ac:dyDescent="0.8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4.25" customHeight="1" x14ac:dyDescent="0.8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4.25" customHeight="1" x14ac:dyDescent="0.8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4.25" customHeight="1" x14ac:dyDescent="0.8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4.25" customHeight="1" x14ac:dyDescent="0.8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4.25" customHeight="1" x14ac:dyDescent="0.8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4.25" customHeight="1" x14ac:dyDescent="0.8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4.25" customHeight="1" x14ac:dyDescent="0.8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4.25" customHeight="1" x14ac:dyDescent="0.8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4.25" customHeight="1" x14ac:dyDescent="0.8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4.25" customHeight="1" x14ac:dyDescent="0.8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4.25" customHeight="1" x14ac:dyDescent="0.8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4.25" customHeight="1" x14ac:dyDescent="0.8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4.25" customHeight="1" x14ac:dyDescent="0.8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4.25" customHeight="1" x14ac:dyDescent="0.8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4.25" customHeight="1" x14ac:dyDescent="0.8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4.25" customHeight="1" x14ac:dyDescent="0.8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4.25" customHeight="1" x14ac:dyDescent="0.8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4.25" customHeight="1" x14ac:dyDescent="0.8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4.25" customHeight="1" x14ac:dyDescent="0.8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4.25" customHeight="1" x14ac:dyDescent="0.8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4.25" customHeight="1" x14ac:dyDescent="0.8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4.25" customHeight="1" x14ac:dyDescent="0.8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4.25" customHeight="1" x14ac:dyDescent="0.8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4.25" customHeight="1" x14ac:dyDescent="0.8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4.25" customHeight="1" x14ac:dyDescent="0.8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4.25" customHeight="1" x14ac:dyDescent="0.8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4.25" customHeight="1" x14ac:dyDescent="0.8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4.25" customHeight="1" x14ac:dyDescent="0.8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4.25" customHeight="1" x14ac:dyDescent="0.8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4.25" customHeight="1" x14ac:dyDescent="0.8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4.25" customHeight="1" x14ac:dyDescent="0.8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4.25" customHeight="1" x14ac:dyDescent="0.8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4.25" customHeight="1" x14ac:dyDescent="0.8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4.25" customHeight="1" x14ac:dyDescent="0.8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4.25" customHeight="1" x14ac:dyDescent="0.8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4.25" customHeight="1" x14ac:dyDescent="0.8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4.25" customHeight="1" x14ac:dyDescent="0.8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4.25" customHeight="1" x14ac:dyDescent="0.8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4.25" customHeight="1" x14ac:dyDescent="0.8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4.25" customHeight="1" x14ac:dyDescent="0.8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4.25" customHeight="1" x14ac:dyDescent="0.8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4.25" customHeight="1" x14ac:dyDescent="0.8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4.25" customHeight="1" x14ac:dyDescent="0.8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4.25" customHeight="1" x14ac:dyDescent="0.8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4.25" customHeight="1" x14ac:dyDescent="0.8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4.25" customHeight="1" x14ac:dyDescent="0.8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4.25" customHeight="1" x14ac:dyDescent="0.8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4.25" customHeight="1" x14ac:dyDescent="0.8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4.25" customHeight="1" x14ac:dyDescent="0.8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4.25" customHeight="1" x14ac:dyDescent="0.8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4.25" customHeight="1" x14ac:dyDescent="0.8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4.25" customHeight="1" x14ac:dyDescent="0.8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4.25" customHeight="1" x14ac:dyDescent="0.8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4.25" customHeight="1" x14ac:dyDescent="0.8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4.25" customHeight="1" x14ac:dyDescent="0.8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4.25" customHeight="1" x14ac:dyDescent="0.8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4.25" customHeight="1" x14ac:dyDescent="0.8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4.25" customHeight="1" x14ac:dyDescent="0.8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4.25" customHeight="1" x14ac:dyDescent="0.8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4.25" customHeight="1" x14ac:dyDescent="0.8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4.25" customHeight="1" x14ac:dyDescent="0.8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4.25" customHeight="1" x14ac:dyDescent="0.8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4.25" customHeight="1" x14ac:dyDescent="0.8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4.25" customHeight="1" x14ac:dyDescent="0.8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4.25" customHeight="1" x14ac:dyDescent="0.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4.25" customHeight="1" x14ac:dyDescent="0.8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4.25" customHeight="1" x14ac:dyDescent="0.8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4.25" customHeight="1" x14ac:dyDescent="0.8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4.25" customHeight="1" x14ac:dyDescent="0.8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4.25" customHeight="1" x14ac:dyDescent="0.8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4.25" customHeight="1" x14ac:dyDescent="0.8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4.25" customHeight="1" x14ac:dyDescent="0.8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4.25" customHeight="1" x14ac:dyDescent="0.8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4.25" customHeight="1" x14ac:dyDescent="0.8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4.25" customHeight="1" x14ac:dyDescent="0.8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4.25" customHeight="1" x14ac:dyDescent="0.8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4.25" customHeight="1" x14ac:dyDescent="0.8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4.25" customHeight="1" x14ac:dyDescent="0.8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4.25" customHeight="1" x14ac:dyDescent="0.8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4.25" customHeight="1" x14ac:dyDescent="0.8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4.25" customHeight="1" x14ac:dyDescent="0.8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4.25" customHeight="1" x14ac:dyDescent="0.8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</sheetData>
  <mergeCells count="422">
    <mergeCell ref="H24:H25"/>
    <mergeCell ref="I24:I25"/>
    <mergeCell ref="J24:J25"/>
    <mergeCell ref="R48:R49"/>
    <mergeCell ref="S48:S49"/>
    <mergeCell ref="A48:A49"/>
    <mergeCell ref="B48:B49"/>
    <mergeCell ref="C48:C49"/>
    <mergeCell ref="D48:D49"/>
    <mergeCell ref="E48:E49"/>
    <mergeCell ref="F48:L49"/>
    <mergeCell ref="M48:O49"/>
    <mergeCell ref="I28:I29"/>
    <mergeCell ref="J28:J29"/>
    <mergeCell ref="K28:K29"/>
    <mergeCell ref="L28:L29"/>
    <mergeCell ref="M28:M29"/>
    <mergeCell ref="N28:N29"/>
    <mergeCell ref="A28:A29"/>
    <mergeCell ref="B28:B29"/>
    <mergeCell ref="C28:C29"/>
    <mergeCell ref="D28:D29"/>
    <mergeCell ref="E28:E29"/>
    <mergeCell ref="F28:F29"/>
    <mergeCell ref="A16:A17"/>
    <mergeCell ref="B16:B17"/>
    <mergeCell ref="C16:C17"/>
    <mergeCell ref="D16:D17"/>
    <mergeCell ref="E16:E17"/>
    <mergeCell ref="F16:F17"/>
    <mergeCell ref="G16:G17"/>
    <mergeCell ref="P48:P49"/>
    <mergeCell ref="Q48:Q49"/>
    <mergeCell ref="A24:A25"/>
    <mergeCell ref="B24:B25"/>
    <mergeCell ref="C24:C25"/>
    <mergeCell ref="D24:D25"/>
    <mergeCell ref="E24:E25"/>
    <mergeCell ref="F24:F25"/>
    <mergeCell ref="G24:G25"/>
    <mergeCell ref="K24:K25"/>
    <mergeCell ref="L24:L25"/>
    <mergeCell ref="M24:M25"/>
    <mergeCell ref="N24:N25"/>
    <mergeCell ref="O24:O25"/>
    <mergeCell ref="P24:P25"/>
    <mergeCell ref="Q24:Q25"/>
    <mergeCell ref="H28:H29"/>
    <mergeCell ref="S16:S17"/>
    <mergeCell ref="O28:O29"/>
    <mergeCell ref="P28:P29"/>
    <mergeCell ref="Q28:Q29"/>
    <mergeCell ref="R28:R29"/>
    <mergeCell ref="S28:S29"/>
    <mergeCell ref="R11:R12"/>
    <mergeCell ref="S11:S12"/>
    <mergeCell ref="R24:R25"/>
    <mergeCell ref="S24:S25"/>
    <mergeCell ref="S26:S27"/>
    <mergeCell ref="S18:S19"/>
    <mergeCell ref="S20:S21"/>
    <mergeCell ref="Q20:Q21"/>
    <mergeCell ref="R20:R21"/>
    <mergeCell ref="Q16:Q17"/>
    <mergeCell ref="R16:R17"/>
    <mergeCell ref="Q18:Q19"/>
    <mergeCell ref="R18:R19"/>
    <mergeCell ref="O16:O17"/>
    <mergeCell ref="P16:P17"/>
    <mergeCell ref="E11:E12"/>
    <mergeCell ref="F11:F12"/>
    <mergeCell ref="G11:G12"/>
    <mergeCell ref="R13:R15"/>
    <mergeCell ref="S13:S15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K13:K15"/>
    <mergeCell ref="L13:L15"/>
    <mergeCell ref="H16:I17"/>
    <mergeCell ref="J16:J17"/>
    <mergeCell ref="H11:H12"/>
    <mergeCell ref="I11:I12"/>
    <mergeCell ref="J11:J12"/>
    <mergeCell ref="K11:K12"/>
    <mergeCell ref="L11:L12"/>
    <mergeCell ref="K16:K17"/>
    <mergeCell ref="L16:L17"/>
    <mergeCell ref="M16:M17"/>
    <mergeCell ref="N16:N17"/>
    <mergeCell ref="S7:S8"/>
    <mergeCell ref="Q9:Q10"/>
    <mergeCell ref="R9:R10"/>
    <mergeCell ref="S9:S10"/>
    <mergeCell ref="A9:A10"/>
    <mergeCell ref="B9:B10"/>
    <mergeCell ref="C9:C10"/>
    <mergeCell ref="D9:D10"/>
    <mergeCell ref="E9:E10"/>
    <mergeCell ref="F9:F10"/>
    <mergeCell ref="G9:G10"/>
    <mergeCell ref="O9:O10"/>
    <mergeCell ref="P9:P10"/>
    <mergeCell ref="H9:H10"/>
    <mergeCell ref="I9:I10"/>
    <mergeCell ref="J9:J10"/>
    <mergeCell ref="K9:K10"/>
    <mergeCell ref="L9:L10"/>
    <mergeCell ref="M9:M10"/>
    <mergeCell ref="N9:N10"/>
    <mergeCell ref="A7:A8"/>
    <mergeCell ref="B7:B8"/>
    <mergeCell ref="C7:C8"/>
    <mergeCell ref="D7:D8"/>
    <mergeCell ref="F7:F8"/>
    <mergeCell ref="G7:G8"/>
    <mergeCell ref="Q7:Q8"/>
    <mergeCell ref="R7:R8"/>
    <mergeCell ref="G5:G6"/>
    <mergeCell ref="O7:O8"/>
    <mergeCell ref="P7:P8"/>
    <mergeCell ref="H7:H8"/>
    <mergeCell ref="I7:I8"/>
    <mergeCell ref="J7:J8"/>
    <mergeCell ref="K7:K8"/>
    <mergeCell ref="L7:L8"/>
    <mergeCell ref="M7:M8"/>
    <mergeCell ref="N7:N8"/>
    <mergeCell ref="R5:R6"/>
    <mergeCell ref="S5:S6"/>
    <mergeCell ref="K5:K6"/>
    <mergeCell ref="L5:L6"/>
    <mergeCell ref="M5:M6"/>
    <mergeCell ref="N5:N6"/>
    <mergeCell ref="O5:O6"/>
    <mergeCell ref="P5:P6"/>
    <mergeCell ref="Q5:Q6"/>
    <mergeCell ref="F3:L4"/>
    <mergeCell ref="M3:Q3"/>
    <mergeCell ref="R3:R4"/>
    <mergeCell ref="S3:S4"/>
    <mergeCell ref="M4:O4"/>
    <mergeCell ref="H5:I6"/>
    <mergeCell ref="J5:J6"/>
    <mergeCell ref="A1:D1"/>
    <mergeCell ref="A2:C2"/>
    <mergeCell ref="A3:A4"/>
    <mergeCell ref="B3:B4"/>
    <mergeCell ref="C3:C4"/>
    <mergeCell ref="D3:D4"/>
    <mergeCell ref="E3:E4"/>
    <mergeCell ref="A53:D53"/>
    <mergeCell ref="A44:A45"/>
    <mergeCell ref="B38:B39"/>
    <mergeCell ref="C38:C39"/>
    <mergeCell ref="D38:D39"/>
    <mergeCell ref="E38:E39"/>
    <mergeCell ref="A41:D41"/>
    <mergeCell ref="A38:A39"/>
    <mergeCell ref="A42:A43"/>
    <mergeCell ref="B42:B43"/>
    <mergeCell ref="C42:C43"/>
    <mergeCell ref="D42:D43"/>
    <mergeCell ref="E7:E8"/>
    <mergeCell ref="A11:A12"/>
    <mergeCell ref="B11:B12"/>
    <mergeCell ref="C11:C12"/>
    <mergeCell ref="D11:D12"/>
    <mergeCell ref="A60:A61"/>
    <mergeCell ref="B60:B61"/>
    <mergeCell ref="D60:D61"/>
    <mergeCell ref="E60:E61"/>
    <mergeCell ref="F60:L61"/>
    <mergeCell ref="M60:O61"/>
    <mergeCell ref="P60:P61"/>
    <mergeCell ref="A58:A59"/>
    <mergeCell ref="B58:B59"/>
    <mergeCell ref="C58:C59"/>
    <mergeCell ref="D58:D59"/>
    <mergeCell ref="E58:E59"/>
    <mergeCell ref="A54:A55"/>
    <mergeCell ref="B54:B55"/>
    <mergeCell ref="C54:C55"/>
    <mergeCell ref="D54:D55"/>
    <mergeCell ref="E54:E55"/>
    <mergeCell ref="F54:L55"/>
    <mergeCell ref="M54:O54"/>
    <mergeCell ref="F58:L59"/>
    <mergeCell ref="M58:O59"/>
    <mergeCell ref="Q58:Q59"/>
    <mergeCell ref="R58:R59"/>
    <mergeCell ref="S58:S59"/>
    <mergeCell ref="M56:O57"/>
    <mergeCell ref="P58:P59"/>
    <mergeCell ref="S60:S61"/>
    <mergeCell ref="Q50:Q51"/>
    <mergeCell ref="R50:R51"/>
    <mergeCell ref="S50:S51"/>
    <mergeCell ref="Q60:Q61"/>
    <mergeCell ref="R60:R61"/>
    <mergeCell ref="F38:F39"/>
    <mergeCell ref="G38:G39"/>
    <mergeCell ref="P54:Q54"/>
    <mergeCell ref="R54:R55"/>
    <mergeCell ref="S54:S55"/>
    <mergeCell ref="M55:O55"/>
    <mergeCell ref="Q56:Q57"/>
    <mergeCell ref="R56:R57"/>
    <mergeCell ref="S56:S57"/>
    <mergeCell ref="M42:O42"/>
    <mergeCell ref="P42:Q42"/>
    <mergeCell ref="R42:R43"/>
    <mergeCell ref="S42:S43"/>
    <mergeCell ref="M43:O43"/>
    <mergeCell ref="H38:H39"/>
    <mergeCell ref="I38:I39"/>
    <mergeCell ref="J38:J39"/>
    <mergeCell ref="K38:K39"/>
    <mergeCell ref="L38:L39"/>
    <mergeCell ref="M38:M39"/>
    <mergeCell ref="N38:N39"/>
    <mergeCell ref="P50:P51"/>
    <mergeCell ref="Q44:Q45"/>
    <mergeCell ref="R44:R45"/>
    <mergeCell ref="A46:A47"/>
    <mergeCell ref="A50:A51"/>
    <mergeCell ref="B50:B51"/>
    <mergeCell ref="C50:C51"/>
    <mergeCell ref="D50:D51"/>
    <mergeCell ref="E50:E51"/>
    <mergeCell ref="F50:L51"/>
    <mergeCell ref="M50:O51"/>
    <mergeCell ref="D46:D47"/>
    <mergeCell ref="E46:E47"/>
    <mergeCell ref="F46:L47"/>
    <mergeCell ref="S44:S45"/>
    <mergeCell ref="M46:O47"/>
    <mergeCell ref="P46:P47"/>
    <mergeCell ref="Q46:Q47"/>
    <mergeCell ref="R46:R47"/>
    <mergeCell ref="S46:S47"/>
    <mergeCell ref="B44:B45"/>
    <mergeCell ref="C44:C45"/>
    <mergeCell ref="B46:B47"/>
    <mergeCell ref="D44:D45"/>
    <mergeCell ref="E44:E45"/>
    <mergeCell ref="F44:L45"/>
    <mergeCell ref="M44:O45"/>
    <mergeCell ref="P44:P45"/>
    <mergeCell ref="E42:E43"/>
    <mergeCell ref="S32:S33"/>
    <mergeCell ref="K32:K33"/>
    <mergeCell ref="L32:L33"/>
    <mergeCell ref="M32:M33"/>
    <mergeCell ref="N32:N33"/>
    <mergeCell ref="Q36:Q37"/>
    <mergeCell ref="R36:R37"/>
    <mergeCell ref="S36:S37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O38:O39"/>
    <mergeCell ref="P38:P39"/>
    <mergeCell ref="Q38:Q39"/>
    <mergeCell ref="R38:R39"/>
    <mergeCell ref="S38:S39"/>
    <mergeCell ref="F42:L43"/>
    <mergeCell ref="A36:A37"/>
    <mergeCell ref="B36:B37"/>
    <mergeCell ref="C36:C37"/>
    <mergeCell ref="D36:D37"/>
    <mergeCell ref="E36:E37"/>
    <mergeCell ref="F36:F37"/>
    <mergeCell ref="G36:G37"/>
    <mergeCell ref="Q32:Q33"/>
    <mergeCell ref="R32:R33"/>
    <mergeCell ref="H34:I35"/>
    <mergeCell ref="J34:J35"/>
    <mergeCell ref="P32:P33"/>
    <mergeCell ref="O36:O37"/>
    <mergeCell ref="P36:P37"/>
    <mergeCell ref="H36:H37"/>
    <mergeCell ref="I36:I37"/>
    <mergeCell ref="J36:J37"/>
    <mergeCell ref="K36:K37"/>
    <mergeCell ref="L36:L37"/>
    <mergeCell ref="M36:M37"/>
    <mergeCell ref="N36:N37"/>
    <mergeCell ref="O32:O33"/>
    <mergeCell ref="A34:A35"/>
    <mergeCell ref="B34:B35"/>
    <mergeCell ref="H32:I33"/>
    <mergeCell ref="J32:J33"/>
    <mergeCell ref="A26:A27"/>
    <mergeCell ref="B26:B27"/>
    <mergeCell ref="C26:C27"/>
    <mergeCell ref="D26:D27"/>
    <mergeCell ref="E26:E27"/>
    <mergeCell ref="D34:D35"/>
    <mergeCell ref="E34:E35"/>
    <mergeCell ref="F34:F35"/>
    <mergeCell ref="G34:G35"/>
    <mergeCell ref="D30:D31"/>
    <mergeCell ref="E30:E31"/>
    <mergeCell ref="F30:F31"/>
    <mergeCell ref="G30:G31"/>
    <mergeCell ref="A32:A33"/>
    <mergeCell ref="B32:B33"/>
    <mergeCell ref="C32:C33"/>
    <mergeCell ref="D32:D33"/>
    <mergeCell ref="E32:E33"/>
    <mergeCell ref="F32:F33"/>
    <mergeCell ref="G32:G33"/>
    <mergeCell ref="S30:S31"/>
    <mergeCell ref="K26:K27"/>
    <mergeCell ref="L26:L27"/>
    <mergeCell ref="M26:M27"/>
    <mergeCell ref="N26:N27"/>
    <mergeCell ref="O26:O27"/>
    <mergeCell ref="P26:P27"/>
    <mergeCell ref="S22:S23"/>
    <mergeCell ref="K22:K23"/>
    <mergeCell ref="L22:L23"/>
    <mergeCell ref="M22:M23"/>
    <mergeCell ref="N22:N23"/>
    <mergeCell ref="O22:O23"/>
    <mergeCell ref="P22:P23"/>
    <mergeCell ref="Q22:Q23"/>
    <mergeCell ref="Q30:Q31"/>
    <mergeCell ref="P30:P31"/>
    <mergeCell ref="R22:R23"/>
    <mergeCell ref="Q26:Q27"/>
    <mergeCell ref="R26:R27"/>
    <mergeCell ref="A22:A23"/>
    <mergeCell ref="B22:B23"/>
    <mergeCell ref="D22:D23"/>
    <mergeCell ref="E22:E23"/>
    <mergeCell ref="F22:F23"/>
    <mergeCell ref="G22:G23"/>
    <mergeCell ref="R30:R31"/>
    <mergeCell ref="K30:K31"/>
    <mergeCell ref="L30:L31"/>
    <mergeCell ref="M30:M31"/>
    <mergeCell ref="N30:N31"/>
    <mergeCell ref="O30:O31"/>
    <mergeCell ref="F26:F27"/>
    <mergeCell ref="B30:B31"/>
    <mergeCell ref="C30:C31"/>
    <mergeCell ref="H22:I23"/>
    <mergeCell ref="J22:J23"/>
    <mergeCell ref="G26:G27"/>
    <mergeCell ref="A30:A31"/>
    <mergeCell ref="G28:G29"/>
    <mergeCell ref="H26:I27"/>
    <mergeCell ref="J26:J27"/>
    <mergeCell ref="H30:I31"/>
    <mergeCell ref="J30:J31"/>
    <mergeCell ref="G20:G21"/>
    <mergeCell ref="K18:K19"/>
    <mergeCell ref="L18:L19"/>
    <mergeCell ref="M18:M19"/>
    <mergeCell ref="N18:N19"/>
    <mergeCell ref="O18:O19"/>
    <mergeCell ref="P18:P19"/>
    <mergeCell ref="H18:I19"/>
    <mergeCell ref="J18:J19"/>
    <mergeCell ref="H20:I21"/>
    <mergeCell ref="J20:J21"/>
    <mergeCell ref="K20:K21"/>
    <mergeCell ref="L20:L21"/>
    <mergeCell ref="M20:M21"/>
    <mergeCell ref="N20:N21"/>
    <mergeCell ref="O20:O21"/>
    <mergeCell ref="P20:P21"/>
    <mergeCell ref="A5:A6"/>
    <mergeCell ref="B5:B6"/>
    <mergeCell ref="D5:D6"/>
    <mergeCell ref="E5:E6"/>
    <mergeCell ref="F5:F6"/>
    <mergeCell ref="P56:P57"/>
    <mergeCell ref="A56:A57"/>
    <mergeCell ref="B56:B57"/>
    <mergeCell ref="C56:C57"/>
    <mergeCell ref="D56:D57"/>
    <mergeCell ref="E56:E57"/>
    <mergeCell ref="F56:L57"/>
    <mergeCell ref="A18:A19"/>
    <mergeCell ref="B18:B19"/>
    <mergeCell ref="C18:C19"/>
    <mergeCell ref="D18:D19"/>
    <mergeCell ref="E18:E19"/>
    <mergeCell ref="F18:F19"/>
    <mergeCell ref="G18:G19"/>
    <mergeCell ref="A20:A21"/>
    <mergeCell ref="B20:B21"/>
    <mergeCell ref="D20:D21"/>
    <mergeCell ref="E20:E21"/>
    <mergeCell ref="F20:F21"/>
    <mergeCell ref="P62:P63"/>
    <mergeCell ref="Q62:Q63"/>
    <mergeCell ref="R62:R63"/>
    <mergeCell ref="S62:S63"/>
    <mergeCell ref="A62:A63"/>
    <mergeCell ref="B62:B63"/>
    <mergeCell ref="C62:C63"/>
    <mergeCell ref="D62:D63"/>
    <mergeCell ref="E62:E63"/>
    <mergeCell ref="F62:L63"/>
    <mergeCell ref="M62:O63"/>
  </mergeCells>
  <phoneticPr fontId="5"/>
  <printOptions horizontalCentered="1"/>
  <pageMargins left="0.31496062992125984" right="0.31496062992125984" top="0.35433070866141736" bottom="0.35433070866141736" header="0" footer="0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6"/>
  <sheetViews>
    <sheetView topLeftCell="A33" workbookViewId="0">
      <selection activeCell="BA31" sqref="BA31"/>
    </sheetView>
  </sheetViews>
  <sheetFormatPr defaultColWidth="14.421875" defaultRowHeight="15" customHeight="1" x14ac:dyDescent="0.85"/>
  <cols>
    <col min="1" max="1" width="3.84375" customWidth="1"/>
    <col min="2" max="2" width="11.265625" customWidth="1"/>
    <col min="3" max="3" width="7.421875" customWidth="1"/>
    <col min="4" max="4" width="14" customWidth="1"/>
    <col min="5" max="5" width="6.84375" customWidth="1"/>
    <col min="6" max="6" width="2.421875" customWidth="1"/>
    <col min="7" max="11" width="2" customWidth="1"/>
    <col min="12" max="12" width="2.421875" style="27" customWidth="1"/>
    <col min="13" max="13" width="3.15234375" customWidth="1"/>
    <col min="14" max="14" width="1.84375" customWidth="1"/>
    <col min="15" max="15" width="3.265625" customWidth="1"/>
    <col min="16" max="26" width="8.69140625" customWidth="1"/>
  </cols>
  <sheetData>
    <row r="1" spans="1:19" ht="14.25" customHeight="1" x14ac:dyDescent="0.85">
      <c r="A1" s="117" t="s">
        <v>137</v>
      </c>
      <c r="B1" s="116"/>
      <c r="C1" s="116"/>
      <c r="D1" s="11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9" ht="14.25" customHeight="1" x14ac:dyDescent="0.85">
      <c r="A2" s="117" t="s">
        <v>1</v>
      </c>
      <c r="B2" s="116"/>
      <c r="C2" s="11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ht="14.25" customHeight="1" x14ac:dyDescent="0.85">
      <c r="A3" s="84" t="s">
        <v>2</v>
      </c>
      <c r="B3" s="84" t="s">
        <v>3</v>
      </c>
      <c r="C3" s="84" t="s">
        <v>4</v>
      </c>
      <c r="D3" s="84" t="s">
        <v>5</v>
      </c>
      <c r="E3" s="84" t="s">
        <v>6</v>
      </c>
      <c r="F3" s="109" t="s">
        <v>7</v>
      </c>
      <c r="G3" s="96"/>
      <c r="H3" s="96"/>
      <c r="I3" s="96"/>
      <c r="J3" s="96"/>
      <c r="K3" s="96"/>
      <c r="L3" s="97"/>
      <c r="M3" s="112" t="s">
        <v>8</v>
      </c>
      <c r="N3" s="118"/>
      <c r="O3" s="118"/>
      <c r="P3" s="118"/>
      <c r="Q3" s="113"/>
      <c r="R3" s="84" t="s">
        <v>9</v>
      </c>
      <c r="S3" s="84" t="s">
        <v>10</v>
      </c>
    </row>
    <row r="4" spans="1:19" ht="14.25" customHeight="1" x14ac:dyDescent="0.85">
      <c r="A4" s="85"/>
      <c r="B4" s="85"/>
      <c r="C4" s="85"/>
      <c r="D4" s="85"/>
      <c r="E4" s="85"/>
      <c r="F4" s="83"/>
      <c r="G4" s="98"/>
      <c r="H4" s="98"/>
      <c r="I4" s="98"/>
      <c r="J4" s="98"/>
      <c r="K4" s="98"/>
      <c r="L4" s="99"/>
      <c r="M4" s="112" t="s">
        <v>11</v>
      </c>
      <c r="N4" s="118"/>
      <c r="O4" s="113"/>
      <c r="P4" s="5" t="s">
        <v>12</v>
      </c>
      <c r="Q4" s="5" t="s">
        <v>13</v>
      </c>
      <c r="R4" s="85"/>
      <c r="S4" s="85"/>
    </row>
    <row r="5" spans="1:19" ht="14.25" customHeight="1" x14ac:dyDescent="0.85">
      <c r="A5" s="84">
        <v>1</v>
      </c>
      <c r="B5" s="88">
        <v>0.39583333333333331</v>
      </c>
      <c r="C5" s="84" t="s">
        <v>23</v>
      </c>
      <c r="D5" s="84" t="s">
        <v>74</v>
      </c>
      <c r="E5" s="84" t="s">
        <v>25</v>
      </c>
      <c r="F5" s="95" t="s">
        <v>19</v>
      </c>
      <c r="G5" s="100" t="s">
        <v>11</v>
      </c>
      <c r="H5" s="100" t="s">
        <v>26</v>
      </c>
      <c r="I5" s="100" t="s">
        <v>27</v>
      </c>
      <c r="J5" s="100" t="s">
        <v>28</v>
      </c>
      <c r="K5" s="100" t="s">
        <v>29</v>
      </c>
      <c r="L5" s="102" t="s">
        <v>27</v>
      </c>
      <c r="M5" s="104" t="s">
        <v>17</v>
      </c>
      <c r="N5" s="100" t="s">
        <v>18</v>
      </c>
      <c r="O5" s="105" t="s">
        <v>19</v>
      </c>
      <c r="P5" s="88">
        <f>$B5-TIME(0,35,0)</f>
        <v>0.37152777777777773</v>
      </c>
      <c r="Q5" s="88">
        <f>$B5-TIME(0,20,0)</f>
        <v>0.38194444444444442</v>
      </c>
      <c r="R5" s="84" t="s">
        <v>20</v>
      </c>
      <c r="S5" s="84" t="s">
        <v>21</v>
      </c>
    </row>
    <row r="6" spans="1:19" ht="14.25" customHeight="1" x14ac:dyDescent="0.85">
      <c r="A6" s="85"/>
      <c r="B6" s="85"/>
      <c r="C6" s="85"/>
      <c r="D6" s="85"/>
      <c r="E6" s="85"/>
      <c r="F6" s="107"/>
      <c r="G6" s="116"/>
      <c r="H6" s="116"/>
      <c r="I6" s="116"/>
      <c r="J6" s="116"/>
      <c r="K6" s="116"/>
      <c r="L6" s="106"/>
      <c r="M6" s="83"/>
      <c r="N6" s="98"/>
      <c r="O6" s="99"/>
      <c r="P6" s="85"/>
      <c r="Q6" s="85"/>
      <c r="R6" s="85"/>
      <c r="S6" s="85"/>
    </row>
    <row r="7" spans="1:19" ht="14.25" customHeight="1" x14ac:dyDescent="0.85">
      <c r="A7" s="84">
        <v>2</v>
      </c>
      <c r="B7" s="88">
        <v>0.41319444444444442</v>
      </c>
      <c r="C7" s="84" t="s">
        <v>22</v>
      </c>
      <c r="D7" s="84" t="s">
        <v>62</v>
      </c>
      <c r="E7" s="84" t="s">
        <v>25</v>
      </c>
      <c r="F7" s="95" t="s">
        <v>86</v>
      </c>
      <c r="G7" s="100" t="s">
        <v>11</v>
      </c>
      <c r="H7" s="100" t="s">
        <v>26</v>
      </c>
      <c r="I7" s="100" t="s">
        <v>89</v>
      </c>
      <c r="J7" s="100" t="s">
        <v>28</v>
      </c>
      <c r="K7" s="100" t="s">
        <v>29</v>
      </c>
      <c r="L7" s="102" t="s">
        <v>86</v>
      </c>
      <c r="M7" s="104" t="s">
        <v>17</v>
      </c>
      <c r="N7" s="100" t="s">
        <v>18</v>
      </c>
      <c r="O7" s="105" t="s">
        <v>86</v>
      </c>
      <c r="P7" s="88">
        <f>$B7-TIME(0,35,0)</f>
        <v>0.38888888888888884</v>
      </c>
      <c r="Q7" s="88">
        <f>$B7-TIME(0,20,0)</f>
        <v>0.39930555555555552</v>
      </c>
      <c r="R7" s="84" t="s">
        <v>20</v>
      </c>
      <c r="S7" s="84" t="s">
        <v>21</v>
      </c>
    </row>
    <row r="8" spans="1:19" ht="14.25" customHeight="1" x14ac:dyDescent="0.85">
      <c r="A8" s="85"/>
      <c r="B8" s="85"/>
      <c r="C8" s="85"/>
      <c r="D8" s="85"/>
      <c r="E8" s="85"/>
      <c r="F8" s="107"/>
      <c r="G8" s="116"/>
      <c r="H8" s="116"/>
      <c r="I8" s="116"/>
      <c r="J8" s="116"/>
      <c r="K8" s="116"/>
      <c r="L8" s="106"/>
      <c r="M8" s="83"/>
      <c r="N8" s="98"/>
      <c r="O8" s="99"/>
      <c r="P8" s="85"/>
      <c r="Q8" s="85"/>
      <c r="R8" s="85"/>
      <c r="S8" s="85"/>
    </row>
    <row r="9" spans="1:19" ht="14.25" customHeight="1" x14ac:dyDescent="0.85">
      <c r="A9" s="84">
        <v>3</v>
      </c>
      <c r="B9" s="88">
        <v>0.43402777777777773</v>
      </c>
      <c r="C9" s="84" t="s">
        <v>23</v>
      </c>
      <c r="D9" s="84" t="s">
        <v>66</v>
      </c>
      <c r="E9" s="84" t="s">
        <v>40</v>
      </c>
      <c r="F9" s="95"/>
      <c r="G9" s="100"/>
      <c r="H9" s="100" t="s">
        <v>94</v>
      </c>
      <c r="I9" s="100"/>
      <c r="J9" s="100" t="s">
        <v>11</v>
      </c>
      <c r="K9" s="100"/>
      <c r="L9" s="102"/>
      <c r="M9" s="104"/>
      <c r="N9" s="100" t="s">
        <v>17</v>
      </c>
      <c r="O9" s="105"/>
      <c r="P9" s="88">
        <f>$B9-TIME(0,35,0)</f>
        <v>0.40972222222222215</v>
      </c>
      <c r="Q9" s="88">
        <f>$B9-TIME(0,20,0)</f>
        <v>0.42013888888888884</v>
      </c>
      <c r="R9" s="84" t="s">
        <v>20</v>
      </c>
      <c r="S9" s="84" t="s">
        <v>40</v>
      </c>
    </row>
    <row r="10" spans="1:19" ht="14.25" customHeight="1" x14ac:dyDescent="0.85">
      <c r="A10" s="85"/>
      <c r="B10" s="85"/>
      <c r="C10" s="85"/>
      <c r="D10" s="85"/>
      <c r="E10" s="85"/>
      <c r="F10" s="107"/>
      <c r="G10" s="98"/>
      <c r="H10" s="101"/>
      <c r="I10" s="101"/>
      <c r="J10" s="98"/>
      <c r="K10" s="98"/>
      <c r="L10" s="106"/>
      <c r="M10" s="83"/>
      <c r="N10" s="98"/>
      <c r="O10" s="99"/>
      <c r="P10" s="85"/>
      <c r="Q10" s="85"/>
      <c r="R10" s="85"/>
      <c r="S10" s="85"/>
    </row>
    <row r="11" spans="1:19" ht="14.25" customHeight="1" x14ac:dyDescent="0.85">
      <c r="A11" s="84">
        <v>4</v>
      </c>
      <c r="B11" s="88">
        <v>0.44444444444444442</v>
      </c>
      <c r="C11" s="84" t="s">
        <v>23</v>
      </c>
      <c r="D11" s="84" t="s">
        <v>76</v>
      </c>
      <c r="E11" s="84" t="s">
        <v>43</v>
      </c>
      <c r="F11" s="95" t="s">
        <v>45</v>
      </c>
      <c r="G11" s="100" t="s">
        <v>11</v>
      </c>
      <c r="H11" s="100" t="s">
        <v>26</v>
      </c>
      <c r="I11" s="100" t="s">
        <v>44</v>
      </c>
      <c r="J11" s="100" t="s">
        <v>28</v>
      </c>
      <c r="K11" s="100" t="s">
        <v>29</v>
      </c>
      <c r="L11" s="102" t="s">
        <v>44</v>
      </c>
      <c r="M11" s="104" t="s">
        <v>17</v>
      </c>
      <c r="N11" s="100" t="s">
        <v>18</v>
      </c>
      <c r="O11" s="105" t="s">
        <v>19</v>
      </c>
      <c r="P11" s="88">
        <f>$B11-TIME(0,35,0)</f>
        <v>0.42013888888888884</v>
      </c>
      <c r="Q11" s="88">
        <f>$B11-TIME(0,20,0)</f>
        <v>0.43055555555555552</v>
      </c>
      <c r="R11" s="84" t="s">
        <v>20</v>
      </c>
      <c r="S11" s="84" t="s">
        <v>42</v>
      </c>
    </row>
    <row r="12" spans="1:19" ht="14.25" customHeight="1" x14ac:dyDescent="0.85">
      <c r="A12" s="85"/>
      <c r="B12" s="85"/>
      <c r="C12" s="85"/>
      <c r="D12" s="85"/>
      <c r="E12" s="85"/>
      <c r="F12" s="107"/>
      <c r="G12" s="98"/>
      <c r="H12" s="98"/>
      <c r="I12" s="98"/>
      <c r="J12" s="98"/>
      <c r="K12" s="98"/>
      <c r="L12" s="106"/>
      <c r="M12" s="83"/>
      <c r="N12" s="98"/>
      <c r="O12" s="99"/>
      <c r="P12" s="85"/>
      <c r="Q12" s="85"/>
      <c r="R12" s="85"/>
      <c r="S12" s="85"/>
    </row>
    <row r="13" spans="1:19" ht="14.25" customHeight="1" x14ac:dyDescent="0.85">
      <c r="A13" s="84">
        <v>5</v>
      </c>
      <c r="B13" s="88">
        <v>0.45833333333333331</v>
      </c>
      <c r="C13" s="84" t="s">
        <v>22</v>
      </c>
      <c r="D13" s="84" t="s">
        <v>76</v>
      </c>
      <c r="E13" s="84" t="s">
        <v>43</v>
      </c>
      <c r="F13" s="95" t="s">
        <v>45</v>
      </c>
      <c r="G13" s="100" t="s">
        <v>11</v>
      </c>
      <c r="H13" s="100" t="s">
        <v>26</v>
      </c>
      <c r="I13" s="100" t="s">
        <v>44</v>
      </c>
      <c r="J13" s="100" t="s">
        <v>28</v>
      </c>
      <c r="K13" s="100" t="s">
        <v>29</v>
      </c>
      <c r="L13" s="102" t="s">
        <v>44</v>
      </c>
      <c r="M13" s="104" t="s">
        <v>17</v>
      </c>
      <c r="N13" s="100" t="s">
        <v>18</v>
      </c>
      <c r="O13" s="105" t="s">
        <v>19</v>
      </c>
      <c r="P13" s="88">
        <f>$B13-TIME(0,35,0)</f>
        <v>0.43402777777777773</v>
      </c>
      <c r="Q13" s="88">
        <f>$B13-TIME(0,20,0)</f>
        <v>0.44444444444444442</v>
      </c>
      <c r="R13" s="84" t="s">
        <v>20</v>
      </c>
      <c r="S13" s="84" t="s">
        <v>42</v>
      </c>
    </row>
    <row r="14" spans="1:19" ht="14.25" customHeight="1" x14ac:dyDescent="0.85">
      <c r="A14" s="85"/>
      <c r="B14" s="85"/>
      <c r="C14" s="85"/>
      <c r="D14" s="85"/>
      <c r="E14" s="85"/>
      <c r="F14" s="107"/>
      <c r="G14" s="98"/>
      <c r="H14" s="98"/>
      <c r="I14" s="98"/>
      <c r="J14" s="98"/>
      <c r="K14" s="98"/>
      <c r="L14" s="106"/>
      <c r="M14" s="83"/>
      <c r="N14" s="98"/>
      <c r="O14" s="99"/>
      <c r="P14" s="85"/>
      <c r="Q14" s="85"/>
      <c r="R14" s="85"/>
      <c r="S14" s="85"/>
    </row>
    <row r="15" spans="1:19" ht="14.25" customHeight="1" x14ac:dyDescent="0.85">
      <c r="A15" s="84">
        <v>6</v>
      </c>
      <c r="B15" s="88">
        <v>0.47222222222222227</v>
      </c>
      <c r="C15" s="84" t="s">
        <v>22</v>
      </c>
      <c r="D15" s="84" t="s">
        <v>62</v>
      </c>
      <c r="E15" s="84" t="s">
        <v>43</v>
      </c>
      <c r="F15" s="95" t="s">
        <v>88</v>
      </c>
      <c r="G15" s="100" t="s">
        <v>11</v>
      </c>
      <c r="H15" s="100" t="s">
        <v>26</v>
      </c>
      <c r="I15" s="100" t="s">
        <v>89</v>
      </c>
      <c r="J15" s="100" t="s">
        <v>28</v>
      </c>
      <c r="K15" s="100" t="s">
        <v>29</v>
      </c>
      <c r="L15" s="102" t="s">
        <v>88</v>
      </c>
      <c r="M15" s="104" t="s">
        <v>17</v>
      </c>
      <c r="N15" s="100" t="s">
        <v>18</v>
      </c>
      <c r="O15" s="105" t="s">
        <v>88</v>
      </c>
      <c r="P15" s="88">
        <f>$B15-TIME(0,35,0)</f>
        <v>0.44791666666666669</v>
      </c>
      <c r="Q15" s="88">
        <f>$B15-TIME(0,20,0)</f>
        <v>0.45833333333333337</v>
      </c>
      <c r="R15" s="84" t="s">
        <v>20</v>
      </c>
      <c r="S15" s="84" t="s">
        <v>21</v>
      </c>
    </row>
    <row r="16" spans="1:19" ht="14.25" customHeight="1" x14ac:dyDescent="0.85">
      <c r="A16" s="85"/>
      <c r="B16" s="85"/>
      <c r="C16" s="85"/>
      <c r="D16" s="85"/>
      <c r="E16" s="85"/>
      <c r="F16" s="107"/>
      <c r="G16" s="116"/>
      <c r="H16" s="116"/>
      <c r="I16" s="116"/>
      <c r="J16" s="116"/>
      <c r="K16" s="116"/>
      <c r="L16" s="106"/>
      <c r="M16" s="83"/>
      <c r="N16" s="98"/>
      <c r="O16" s="99"/>
      <c r="P16" s="85"/>
      <c r="Q16" s="85"/>
      <c r="R16" s="85"/>
      <c r="S16" s="85"/>
    </row>
    <row r="17" spans="1:19" ht="14.25" customHeight="1" x14ac:dyDescent="0.85">
      <c r="A17" s="84">
        <v>7</v>
      </c>
      <c r="B17" s="88">
        <v>0.48958333333333331</v>
      </c>
      <c r="C17" s="84" t="s">
        <v>22</v>
      </c>
      <c r="D17" s="84" t="s">
        <v>75</v>
      </c>
      <c r="E17" s="84" t="s">
        <v>40</v>
      </c>
      <c r="F17" s="95"/>
      <c r="G17" s="100"/>
      <c r="H17" s="100" t="s">
        <v>94</v>
      </c>
      <c r="I17" s="100"/>
      <c r="J17" s="100" t="s">
        <v>11</v>
      </c>
      <c r="K17" s="100"/>
      <c r="L17" s="102"/>
      <c r="M17" s="104"/>
      <c r="N17" s="100" t="s">
        <v>17</v>
      </c>
      <c r="O17" s="105"/>
      <c r="P17" s="88">
        <f>$B17-TIME(0,35,0)</f>
        <v>0.46527777777777773</v>
      </c>
      <c r="Q17" s="88">
        <f>$B17-TIME(0,20,0)</f>
        <v>0.47569444444444442</v>
      </c>
      <c r="R17" s="84" t="s">
        <v>20</v>
      </c>
      <c r="S17" s="84" t="s">
        <v>21</v>
      </c>
    </row>
    <row r="18" spans="1:19" ht="14.25" customHeight="1" x14ac:dyDescent="0.85">
      <c r="A18" s="85"/>
      <c r="B18" s="85"/>
      <c r="C18" s="85"/>
      <c r="D18" s="85"/>
      <c r="E18" s="85"/>
      <c r="F18" s="107"/>
      <c r="G18" s="98"/>
      <c r="H18" s="101"/>
      <c r="I18" s="101"/>
      <c r="J18" s="98"/>
      <c r="K18" s="98"/>
      <c r="L18" s="106"/>
      <c r="M18" s="83"/>
      <c r="N18" s="98"/>
      <c r="O18" s="99"/>
      <c r="P18" s="85"/>
      <c r="Q18" s="85"/>
      <c r="R18" s="85"/>
      <c r="S18" s="85"/>
    </row>
    <row r="19" spans="1:19" ht="14.25" customHeight="1" x14ac:dyDescent="0.85">
      <c r="A19" s="84">
        <v>8</v>
      </c>
      <c r="B19" s="88">
        <v>0.51041666666666663</v>
      </c>
      <c r="C19" s="19" t="s">
        <v>46</v>
      </c>
      <c r="D19" s="84" t="s">
        <v>76</v>
      </c>
      <c r="E19" s="84" t="s">
        <v>40</v>
      </c>
      <c r="F19" s="95"/>
      <c r="G19" s="100"/>
      <c r="H19" s="100" t="s">
        <v>94</v>
      </c>
      <c r="I19" s="100"/>
      <c r="J19" s="100" t="s">
        <v>11</v>
      </c>
      <c r="K19" s="100"/>
      <c r="L19" s="102"/>
      <c r="M19" s="104"/>
      <c r="N19" s="100" t="s">
        <v>17</v>
      </c>
      <c r="O19" s="105"/>
      <c r="P19" s="88">
        <f>$B19-TIME(0,35,0)</f>
        <v>0.48611111111111105</v>
      </c>
      <c r="Q19" s="88">
        <f>$B19-TIME(0,20,0)</f>
        <v>0.49652777777777773</v>
      </c>
      <c r="R19" s="84" t="s">
        <v>20</v>
      </c>
      <c r="S19" s="84" t="s">
        <v>42</v>
      </c>
    </row>
    <row r="20" spans="1:19" ht="14.25" customHeight="1" x14ac:dyDescent="0.85">
      <c r="A20" s="85"/>
      <c r="B20" s="85"/>
      <c r="C20" s="12" t="s">
        <v>23</v>
      </c>
      <c r="D20" s="85"/>
      <c r="E20" s="85"/>
      <c r="F20" s="107"/>
      <c r="G20" s="98"/>
      <c r="H20" s="101"/>
      <c r="I20" s="101"/>
      <c r="J20" s="98"/>
      <c r="K20" s="98"/>
      <c r="L20" s="106"/>
      <c r="M20" s="83"/>
      <c r="N20" s="98"/>
      <c r="O20" s="99"/>
      <c r="P20" s="85"/>
      <c r="Q20" s="85"/>
      <c r="R20" s="85"/>
      <c r="S20" s="85"/>
    </row>
    <row r="21" spans="1:19" ht="14.25" customHeight="1" x14ac:dyDescent="0.85">
      <c r="A21" s="84">
        <v>9</v>
      </c>
      <c r="B21" s="88">
        <v>0.51736111111111105</v>
      </c>
      <c r="C21" s="19" t="s">
        <v>46</v>
      </c>
      <c r="D21" s="84" t="s">
        <v>76</v>
      </c>
      <c r="E21" s="84" t="s">
        <v>40</v>
      </c>
      <c r="F21" s="95"/>
      <c r="G21" s="100"/>
      <c r="H21" s="100" t="s">
        <v>94</v>
      </c>
      <c r="I21" s="100"/>
      <c r="J21" s="100" t="s">
        <v>11</v>
      </c>
      <c r="K21" s="100"/>
      <c r="L21" s="102"/>
      <c r="M21" s="104"/>
      <c r="N21" s="100" t="s">
        <v>17</v>
      </c>
      <c r="O21" s="105"/>
      <c r="P21" s="88">
        <f>$B21-TIME(0,35,0)</f>
        <v>0.49305555555555547</v>
      </c>
      <c r="Q21" s="88">
        <f>$B21-TIME(0,20,0)</f>
        <v>0.50347222222222221</v>
      </c>
      <c r="R21" s="84" t="s">
        <v>20</v>
      </c>
      <c r="S21" s="84" t="s">
        <v>42</v>
      </c>
    </row>
    <row r="22" spans="1:19" ht="14.25" customHeight="1" x14ac:dyDescent="0.85">
      <c r="A22" s="85"/>
      <c r="B22" s="85"/>
      <c r="C22" s="12" t="s">
        <v>22</v>
      </c>
      <c r="D22" s="85"/>
      <c r="E22" s="85"/>
      <c r="F22" s="107"/>
      <c r="G22" s="98"/>
      <c r="H22" s="101"/>
      <c r="I22" s="101"/>
      <c r="J22" s="98"/>
      <c r="K22" s="98"/>
      <c r="L22" s="106"/>
      <c r="M22" s="83"/>
      <c r="N22" s="98"/>
      <c r="O22" s="99"/>
      <c r="P22" s="85"/>
      <c r="Q22" s="85"/>
      <c r="R22" s="85"/>
      <c r="S22" s="85"/>
    </row>
    <row r="23" spans="1:19" ht="14.25" customHeight="1" x14ac:dyDescent="0.85">
      <c r="A23" s="84">
        <v>10</v>
      </c>
      <c r="B23" s="88">
        <v>0.52430555555555558</v>
      </c>
      <c r="C23" s="84" t="s">
        <v>23</v>
      </c>
      <c r="D23" s="84" t="s">
        <v>76</v>
      </c>
      <c r="E23" s="84" t="s">
        <v>40</v>
      </c>
      <c r="F23" s="95"/>
      <c r="G23" s="100"/>
      <c r="H23" s="100" t="s">
        <v>94</v>
      </c>
      <c r="I23" s="100"/>
      <c r="J23" s="100" t="s">
        <v>11</v>
      </c>
      <c r="K23" s="100"/>
      <c r="L23" s="102"/>
      <c r="M23" s="104"/>
      <c r="N23" s="100" t="s">
        <v>17</v>
      </c>
      <c r="O23" s="105"/>
      <c r="P23" s="88">
        <f>$B23-TIME(0,35,0)</f>
        <v>0.5</v>
      </c>
      <c r="Q23" s="88">
        <f>$B23-TIME(0,20,0)</f>
        <v>0.51041666666666674</v>
      </c>
      <c r="R23" s="84" t="s">
        <v>20</v>
      </c>
      <c r="S23" s="84" t="s">
        <v>40</v>
      </c>
    </row>
    <row r="24" spans="1:19" ht="14.25" customHeight="1" x14ac:dyDescent="0.85">
      <c r="A24" s="85"/>
      <c r="B24" s="85"/>
      <c r="C24" s="85"/>
      <c r="D24" s="85"/>
      <c r="E24" s="85"/>
      <c r="F24" s="107"/>
      <c r="G24" s="98"/>
      <c r="H24" s="101"/>
      <c r="I24" s="101"/>
      <c r="J24" s="98"/>
      <c r="K24" s="98"/>
      <c r="L24" s="106"/>
      <c r="M24" s="83"/>
      <c r="N24" s="98"/>
      <c r="O24" s="99"/>
      <c r="P24" s="85"/>
      <c r="Q24" s="85"/>
      <c r="R24" s="85"/>
      <c r="S24" s="85"/>
    </row>
    <row r="25" spans="1:19" ht="14.25" customHeight="1" x14ac:dyDescent="0.85">
      <c r="A25" s="84">
        <v>11</v>
      </c>
      <c r="B25" s="88">
        <v>0.53125</v>
      </c>
      <c r="C25" s="84" t="s">
        <v>22</v>
      </c>
      <c r="D25" s="84" t="s">
        <v>76</v>
      </c>
      <c r="E25" s="84" t="s">
        <v>40</v>
      </c>
      <c r="F25" s="95"/>
      <c r="G25" s="100"/>
      <c r="H25" s="100" t="s">
        <v>94</v>
      </c>
      <c r="I25" s="100"/>
      <c r="J25" s="100" t="s">
        <v>11</v>
      </c>
      <c r="K25" s="100"/>
      <c r="L25" s="102"/>
      <c r="M25" s="104"/>
      <c r="N25" s="100" t="s">
        <v>17</v>
      </c>
      <c r="O25" s="105"/>
      <c r="P25" s="88">
        <f>$B25-TIME(0,35,0)</f>
        <v>0.50694444444444442</v>
      </c>
      <c r="Q25" s="88">
        <f>$B25-TIME(0,20,0)</f>
        <v>0.51736111111111116</v>
      </c>
      <c r="R25" s="84" t="s">
        <v>20</v>
      </c>
      <c r="S25" s="84" t="s">
        <v>40</v>
      </c>
    </row>
    <row r="26" spans="1:19" ht="14.25" customHeight="1" x14ac:dyDescent="0.85">
      <c r="A26" s="85"/>
      <c r="B26" s="85"/>
      <c r="C26" s="85"/>
      <c r="D26" s="85"/>
      <c r="E26" s="85"/>
      <c r="F26" s="107"/>
      <c r="G26" s="98"/>
      <c r="H26" s="101"/>
      <c r="I26" s="101"/>
      <c r="J26" s="98"/>
      <c r="K26" s="98"/>
      <c r="L26" s="106"/>
      <c r="M26" s="83"/>
      <c r="N26" s="98"/>
      <c r="O26" s="99"/>
      <c r="P26" s="85"/>
      <c r="Q26" s="85"/>
      <c r="R26" s="85"/>
      <c r="S26" s="85"/>
    </row>
    <row r="27" spans="1:19" ht="14.25" customHeight="1" x14ac:dyDescent="0.85">
      <c r="A27" s="84">
        <v>12</v>
      </c>
      <c r="B27" s="88">
        <v>0.53819444444444442</v>
      </c>
      <c r="C27" s="84" t="s">
        <v>23</v>
      </c>
      <c r="D27" s="84" t="s">
        <v>74</v>
      </c>
      <c r="E27" s="84" t="s">
        <v>40</v>
      </c>
      <c r="F27" s="95"/>
      <c r="G27" s="100"/>
      <c r="H27" s="100" t="s">
        <v>94</v>
      </c>
      <c r="I27" s="100"/>
      <c r="J27" s="100" t="s">
        <v>11</v>
      </c>
      <c r="K27" s="100"/>
      <c r="L27" s="102"/>
      <c r="M27" s="104"/>
      <c r="N27" s="100" t="s">
        <v>17</v>
      </c>
      <c r="O27" s="105"/>
      <c r="P27" s="88">
        <f>$B27-TIME(0,35,0)</f>
        <v>0.51388888888888884</v>
      </c>
      <c r="Q27" s="88">
        <f>$B27-TIME(0,20,0)</f>
        <v>0.52430555555555558</v>
      </c>
      <c r="R27" s="84" t="s">
        <v>20</v>
      </c>
      <c r="S27" s="84" t="s">
        <v>40</v>
      </c>
    </row>
    <row r="28" spans="1:19" ht="14.25" customHeight="1" x14ac:dyDescent="0.85">
      <c r="A28" s="85"/>
      <c r="B28" s="85"/>
      <c r="C28" s="85"/>
      <c r="D28" s="85"/>
      <c r="E28" s="85"/>
      <c r="F28" s="107"/>
      <c r="G28" s="98"/>
      <c r="H28" s="101"/>
      <c r="I28" s="101"/>
      <c r="J28" s="98"/>
      <c r="K28" s="98"/>
      <c r="L28" s="106"/>
      <c r="M28" s="83"/>
      <c r="N28" s="98"/>
      <c r="O28" s="99"/>
      <c r="P28" s="85"/>
      <c r="Q28" s="85"/>
      <c r="R28" s="85"/>
      <c r="S28" s="85"/>
    </row>
    <row r="29" spans="1:19" ht="14.25" customHeight="1" x14ac:dyDescent="0.85">
      <c r="A29" s="84">
        <v>13</v>
      </c>
      <c r="B29" s="88">
        <v>0.54861111111111105</v>
      </c>
      <c r="C29" s="84" t="s">
        <v>22</v>
      </c>
      <c r="D29" s="84" t="s">
        <v>62</v>
      </c>
      <c r="E29" s="84" t="s">
        <v>40</v>
      </c>
      <c r="F29" s="95"/>
      <c r="G29" s="100"/>
      <c r="H29" s="100" t="s">
        <v>94</v>
      </c>
      <c r="I29" s="100"/>
      <c r="J29" s="100" t="s">
        <v>11</v>
      </c>
      <c r="K29" s="100"/>
      <c r="L29" s="102"/>
      <c r="M29" s="104"/>
      <c r="N29" s="100" t="s">
        <v>17</v>
      </c>
      <c r="O29" s="105"/>
      <c r="P29" s="88">
        <f>$B29-TIME(0,35,0)</f>
        <v>0.52430555555555547</v>
      </c>
      <c r="Q29" s="88">
        <f>$B29-TIME(0,20,0)</f>
        <v>0.53472222222222221</v>
      </c>
      <c r="R29" s="84" t="s">
        <v>20</v>
      </c>
      <c r="S29" s="84" t="s">
        <v>40</v>
      </c>
    </row>
    <row r="30" spans="1:19" ht="14.25" customHeight="1" x14ac:dyDescent="0.85">
      <c r="A30" s="85"/>
      <c r="B30" s="85"/>
      <c r="C30" s="85"/>
      <c r="D30" s="85"/>
      <c r="E30" s="85"/>
      <c r="F30" s="107"/>
      <c r="G30" s="98"/>
      <c r="H30" s="101"/>
      <c r="I30" s="101"/>
      <c r="J30" s="98"/>
      <c r="K30" s="98"/>
      <c r="L30" s="106"/>
      <c r="M30" s="83"/>
      <c r="N30" s="98"/>
      <c r="O30" s="99"/>
      <c r="P30" s="85"/>
      <c r="Q30" s="85"/>
      <c r="R30" s="85"/>
      <c r="S30" s="85"/>
    </row>
    <row r="31" spans="1:19" ht="14.25" customHeight="1" x14ac:dyDescent="0.85">
      <c r="A31" s="84">
        <v>14</v>
      </c>
      <c r="B31" s="88">
        <v>0.55902777777777779</v>
      </c>
      <c r="C31" s="84" t="s">
        <v>23</v>
      </c>
      <c r="D31" s="84" t="s">
        <v>82</v>
      </c>
      <c r="E31" s="84" t="s">
        <v>40</v>
      </c>
      <c r="F31" s="95"/>
      <c r="G31" s="100"/>
      <c r="H31" s="100" t="s">
        <v>94</v>
      </c>
      <c r="I31" s="100"/>
      <c r="J31" s="100" t="s">
        <v>11</v>
      </c>
      <c r="K31" s="100"/>
      <c r="L31" s="102"/>
      <c r="M31" s="104"/>
      <c r="N31" s="100" t="s">
        <v>17</v>
      </c>
      <c r="O31" s="105"/>
      <c r="P31" s="88">
        <f>$B31-TIME(0,35,0)</f>
        <v>0.53472222222222221</v>
      </c>
      <c r="Q31" s="88">
        <f>$B31-TIME(0,20,0)</f>
        <v>0.54513888888888895</v>
      </c>
      <c r="R31" s="84" t="s">
        <v>20</v>
      </c>
      <c r="S31" s="84" t="s">
        <v>42</v>
      </c>
    </row>
    <row r="32" spans="1:19" ht="14.25" customHeight="1" x14ac:dyDescent="0.85">
      <c r="A32" s="85"/>
      <c r="B32" s="85"/>
      <c r="C32" s="85"/>
      <c r="D32" s="85"/>
      <c r="E32" s="85"/>
      <c r="F32" s="107"/>
      <c r="G32" s="98"/>
      <c r="H32" s="101"/>
      <c r="I32" s="101"/>
      <c r="J32" s="98"/>
      <c r="K32" s="98"/>
      <c r="L32" s="106"/>
      <c r="M32" s="83"/>
      <c r="N32" s="98"/>
      <c r="O32" s="99"/>
      <c r="P32" s="85"/>
      <c r="Q32" s="85"/>
      <c r="R32" s="85"/>
      <c r="S32" s="85"/>
    </row>
    <row r="33" spans="1:19" ht="14.25" customHeight="1" x14ac:dyDescent="0.85">
      <c r="A33" s="84">
        <v>15</v>
      </c>
      <c r="B33" s="88">
        <v>0.57638888888888895</v>
      </c>
      <c r="C33" s="3" t="s">
        <v>14</v>
      </c>
      <c r="D33" s="84" t="s">
        <v>66</v>
      </c>
      <c r="E33" s="84" t="s">
        <v>16</v>
      </c>
      <c r="F33" s="95"/>
      <c r="G33" s="100"/>
      <c r="H33" s="100" t="s">
        <v>94</v>
      </c>
      <c r="I33" s="100"/>
      <c r="J33" s="100" t="s">
        <v>11</v>
      </c>
      <c r="K33" s="100"/>
      <c r="L33" s="102"/>
      <c r="M33" s="104"/>
      <c r="N33" s="100" t="s">
        <v>17</v>
      </c>
      <c r="O33" s="105"/>
      <c r="P33" s="88" t="s">
        <v>83</v>
      </c>
      <c r="Q33" s="88">
        <f>$B33-TIME(0,20,0)</f>
        <v>0.56250000000000011</v>
      </c>
      <c r="R33" s="84" t="s">
        <v>47</v>
      </c>
      <c r="S33" s="84" t="s">
        <v>40</v>
      </c>
    </row>
    <row r="34" spans="1:19" ht="14.25" customHeight="1" x14ac:dyDescent="0.85">
      <c r="A34" s="85"/>
      <c r="B34" s="85"/>
      <c r="C34" s="12" t="s">
        <v>23</v>
      </c>
      <c r="D34" s="85"/>
      <c r="E34" s="85"/>
      <c r="F34" s="107"/>
      <c r="G34" s="98"/>
      <c r="H34" s="101"/>
      <c r="I34" s="101"/>
      <c r="J34" s="98"/>
      <c r="K34" s="98"/>
      <c r="L34" s="106"/>
      <c r="M34" s="83"/>
      <c r="N34" s="98"/>
      <c r="O34" s="99"/>
      <c r="P34" s="85"/>
      <c r="Q34" s="85"/>
      <c r="R34" s="85"/>
      <c r="S34" s="85"/>
    </row>
    <row r="35" spans="1:19" ht="14.25" customHeight="1" x14ac:dyDescent="0.85">
      <c r="A35" s="84">
        <v>17</v>
      </c>
      <c r="B35" s="88">
        <v>0.58680555555555558</v>
      </c>
      <c r="C35" s="19" t="s">
        <v>46</v>
      </c>
      <c r="D35" s="84" t="s">
        <v>70</v>
      </c>
      <c r="E35" s="84" t="s">
        <v>40</v>
      </c>
      <c r="F35" s="95"/>
      <c r="G35" s="100"/>
      <c r="H35" s="100" t="s">
        <v>94</v>
      </c>
      <c r="I35" s="100"/>
      <c r="J35" s="100" t="s">
        <v>11</v>
      </c>
      <c r="K35" s="100"/>
      <c r="L35" s="102"/>
      <c r="M35" s="104"/>
      <c r="N35" s="100" t="s">
        <v>17</v>
      </c>
      <c r="O35" s="105"/>
      <c r="P35" s="88">
        <f>$B35-TIME(0,35,0)</f>
        <v>0.5625</v>
      </c>
      <c r="Q35" s="88">
        <f>$B35-TIME(0,20,0)</f>
        <v>0.57291666666666674</v>
      </c>
      <c r="R35" s="84" t="s">
        <v>20</v>
      </c>
      <c r="S35" s="84" t="s">
        <v>32</v>
      </c>
    </row>
    <row r="36" spans="1:19" ht="14.25" customHeight="1" x14ac:dyDescent="0.85">
      <c r="A36" s="85"/>
      <c r="B36" s="85"/>
      <c r="C36" s="12" t="s">
        <v>22</v>
      </c>
      <c r="D36" s="85"/>
      <c r="E36" s="85"/>
      <c r="F36" s="107"/>
      <c r="G36" s="98"/>
      <c r="H36" s="101"/>
      <c r="I36" s="101"/>
      <c r="J36" s="98"/>
      <c r="K36" s="98"/>
      <c r="L36" s="103"/>
      <c r="M36" s="83"/>
      <c r="N36" s="98"/>
      <c r="O36" s="99"/>
      <c r="P36" s="85"/>
      <c r="Q36" s="85"/>
      <c r="R36" s="85"/>
      <c r="S36" s="85"/>
    </row>
    <row r="37" spans="1:19" ht="14.25" customHeight="1" x14ac:dyDescent="0.85">
      <c r="A37" s="84">
        <v>16</v>
      </c>
      <c r="B37" s="88">
        <v>0.59722222222222221</v>
      </c>
      <c r="C37" s="84" t="s">
        <v>23</v>
      </c>
      <c r="D37" s="84" t="s">
        <v>70</v>
      </c>
      <c r="E37" s="84" t="s">
        <v>40</v>
      </c>
      <c r="F37" s="95"/>
      <c r="G37" s="100"/>
      <c r="H37" s="100" t="s">
        <v>94</v>
      </c>
      <c r="I37" s="100"/>
      <c r="J37" s="100" t="s">
        <v>11</v>
      </c>
      <c r="K37" s="100"/>
      <c r="L37" s="102"/>
      <c r="M37" s="104"/>
      <c r="N37" s="100" t="s">
        <v>17</v>
      </c>
      <c r="O37" s="105"/>
      <c r="P37" s="88">
        <f>$B37-TIME(0,35,0)</f>
        <v>0.57291666666666663</v>
      </c>
      <c r="Q37" s="88">
        <f>$B37-TIME(0,20,0)</f>
        <v>0.58333333333333337</v>
      </c>
      <c r="R37" s="84" t="s">
        <v>20</v>
      </c>
      <c r="S37" s="84" t="s">
        <v>40</v>
      </c>
    </row>
    <row r="38" spans="1:19" ht="14.25" customHeight="1" x14ac:dyDescent="0.85">
      <c r="A38" s="85"/>
      <c r="B38" s="85"/>
      <c r="C38" s="85"/>
      <c r="D38" s="85"/>
      <c r="E38" s="85"/>
      <c r="F38" s="107"/>
      <c r="G38" s="98"/>
      <c r="H38" s="101"/>
      <c r="I38" s="101"/>
      <c r="J38" s="98"/>
      <c r="K38" s="98"/>
      <c r="L38" s="106"/>
      <c r="M38" s="83"/>
      <c r="N38" s="98"/>
      <c r="O38" s="99"/>
      <c r="P38" s="85"/>
      <c r="Q38" s="85"/>
      <c r="R38" s="85"/>
      <c r="S38" s="85"/>
    </row>
    <row r="39" spans="1:19" ht="14.25" customHeight="1" x14ac:dyDescent="0.85">
      <c r="A39" s="84">
        <v>17</v>
      </c>
      <c r="B39" s="88">
        <v>0.60763888888888895</v>
      </c>
      <c r="C39" s="84" t="s">
        <v>22</v>
      </c>
      <c r="D39" s="84" t="s">
        <v>70</v>
      </c>
      <c r="E39" s="84" t="s">
        <v>40</v>
      </c>
      <c r="F39" s="95"/>
      <c r="G39" s="100"/>
      <c r="H39" s="100" t="s">
        <v>94</v>
      </c>
      <c r="I39" s="100"/>
      <c r="J39" s="100" t="s">
        <v>11</v>
      </c>
      <c r="K39" s="100"/>
      <c r="L39" s="102"/>
      <c r="M39" s="104"/>
      <c r="N39" s="100" t="s">
        <v>17</v>
      </c>
      <c r="O39" s="105"/>
      <c r="P39" s="88">
        <f>$B39-TIME(0,35,0)</f>
        <v>0.58333333333333337</v>
      </c>
      <c r="Q39" s="88">
        <f>$B39-TIME(0,20,0)</f>
        <v>0.59375000000000011</v>
      </c>
      <c r="R39" s="84" t="s">
        <v>20</v>
      </c>
      <c r="S39" s="84" t="s">
        <v>40</v>
      </c>
    </row>
    <row r="40" spans="1:19" ht="14.25" customHeight="1" x14ac:dyDescent="0.85">
      <c r="A40" s="85"/>
      <c r="B40" s="85"/>
      <c r="C40" s="85"/>
      <c r="D40" s="85"/>
      <c r="E40" s="85"/>
      <c r="F40" s="107"/>
      <c r="G40" s="98"/>
      <c r="H40" s="101"/>
      <c r="I40" s="101"/>
      <c r="J40" s="98"/>
      <c r="K40" s="98"/>
      <c r="L40" s="103"/>
      <c r="M40" s="83"/>
      <c r="N40" s="98"/>
      <c r="O40" s="99"/>
      <c r="P40" s="85"/>
      <c r="Q40" s="85"/>
      <c r="R40" s="85"/>
      <c r="S40" s="85"/>
    </row>
    <row r="41" spans="1:19" ht="14.25" customHeight="1" x14ac:dyDescent="0.85">
      <c r="A41" s="1"/>
      <c r="B41" s="1"/>
      <c r="C41" s="1"/>
      <c r="D41" s="1"/>
      <c r="E41" s="1"/>
      <c r="F41" s="2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5"/>
      <c r="S41" s="25"/>
    </row>
    <row r="42" spans="1:19" ht="14.25" customHeight="1" x14ac:dyDescent="0.85">
      <c r="A42" s="114" t="s">
        <v>48</v>
      </c>
      <c r="B42" s="98"/>
      <c r="C42" s="98"/>
      <c r="D42" s="9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5"/>
      <c r="S42" s="25"/>
    </row>
    <row r="43" spans="1:19" ht="14.25" customHeight="1" x14ac:dyDescent="0.85">
      <c r="A43" s="84" t="s">
        <v>2</v>
      </c>
      <c r="B43" s="84" t="s">
        <v>3</v>
      </c>
      <c r="C43" s="84" t="s">
        <v>4</v>
      </c>
      <c r="D43" s="84" t="s">
        <v>5</v>
      </c>
      <c r="E43" s="84" t="s">
        <v>6</v>
      </c>
      <c r="F43" s="109" t="s">
        <v>49</v>
      </c>
      <c r="G43" s="96"/>
      <c r="H43" s="96"/>
      <c r="I43" s="96"/>
      <c r="J43" s="96"/>
      <c r="K43" s="96"/>
      <c r="L43" s="97"/>
      <c r="M43" s="111" t="s">
        <v>50</v>
      </c>
      <c r="N43" s="96"/>
      <c r="O43" s="97"/>
      <c r="P43" s="112" t="s">
        <v>8</v>
      </c>
      <c r="Q43" s="113"/>
      <c r="R43" s="84" t="s">
        <v>9</v>
      </c>
      <c r="S43" s="84" t="s">
        <v>10</v>
      </c>
    </row>
    <row r="44" spans="1:19" ht="14.25" customHeight="1" x14ac:dyDescent="0.85">
      <c r="A44" s="85"/>
      <c r="B44" s="85"/>
      <c r="C44" s="85"/>
      <c r="D44" s="85"/>
      <c r="E44" s="85"/>
      <c r="F44" s="83"/>
      <c r="G44" s="98"/>
      <c r="H44" s="98"/>
      <c r="I44" s="98"/>
      <c r="J44" s="98"/>
      <c r="K44" s="98"/>
      <c r="L44" s="99"/>
      <c r="M44" s="120" t="s">
        <v>51</v>
      </c>
      <c r="N44" s="98"/>
      <c r="O44" s="99"/>
      <c r="P44" s="5" t="s">
        <v>12</v>
      </c>
      <c r="Q44" s="5" t="s">
        <v>13</v>
      </c>
      <c r="R44" s="85"/>
      <c r="S44" s="85"/>
    </row>
    <row r="45" spans="1:19" ht="14.25" customHeight="1" x14ac:dyDescent="0.85">
      <c r="A45" s="84">
        <v>1</v>
      </c>
      <c r="B45" s="88">
        <v>0.39583333333333331</v>
      </c>
      <c r="C45" s="3" t="s">
        <v>14</v>
      </c>
      <c r="D45" s="84" t="s">
        <v>52</v>
      </c>
      <c r="E45" s="84" t="s">
        <v>40</v>
      </c>
      <c r="F45" s="95"/>
      <c r="G45" s="96"/>
      <c r="H45" s="96"/>
      <c r="I45" s="96"/>
      <c r="J45" s="96"/>
      <c r="K45" s="96"/>
      <c r="L45" s="97"/>
      <c r="M45" s="95"/>
      <c r="N45" s="96"/>
      <c r="O45" s="97"/>
      <c r="P45" s="88">
        <f>B45-TIME(0,40,0)</f>
        <v>0.36805555555555552</v>
      </c>
      <c r="Q45" s="88">
        <f>B45-TIME(0,30,0)</f>
        <v>0.375</v>
      </c>
      <c r="R45" s="84" t="s">
        <v>20</v>
      </c>
      <c r="S45" s="86" t="s">
        <v>54</v>
      </c>
    </row>
    <row r="46" spans="1:19" ht="14.25" customHeight="1" x14ac:dyDescent="0.85">
      <c r="A46" s="85"/>
      <c r="B46" s="85"/>
      <c r="C46" s="12" t="s">
        <v>23</v>
      </c>
      <c r="D46" s="85"/>
      <c r="E46" s="85"/>
      <c r="F46" s="83"/>
      <c r="G46" s="98"/>
      <c r="H46" s="98"/>
      <c r="I46" s="98"/>
      <c r="J46" s="98"/>
      <c r="K46" s="98"/>
      <c r="L46" s="99"/>
      <c r="M46" s="83"/>
      <c r="N46" s="98"/>
      <c r="O46" s="99"/>
      <c r="P46" s="85"/>
      <c r="Q46" s="85"/>
      <c r="R46" s="85"/>
      <c r="S46" s="87"/>
    </row>
    <row r="47" spans="1:19" ht="14.25" customHeight="1" x14ac:dyDescent="0.85">
      <c r="A47" s="84">
        <v>2</v>
      </c>
      <c r="B47" s="88">
        <v>0.45833333333333331</v>
      </c>
      <c r="C47" s="84" t="s">
        <v>22</v>
      </c>
      <c r="D47" s="84" t="s">
        <v>79</v>
      </c>
      <c r="E47" s="84" t="s">
        <v>40</v>
      </c>
      <c r="F47" s="95"/>
      <c r="G47" s="96"/>
      <c r="H47" s="96"/>
      <c r="I47" s="96"/>
      <c r="J47" s="96"/>
      <c r="K47" s="96"/>
      <c r="L47" s="97"/>
      <c r="M47" s="95" t="s">
        <v>84</v>
      </c>
      <c r="N47" s="96"/>
      <c r="O47" s="97"/>
      <c r="P47" s="88">
        <f>B47-TIME(0,60,0)</f>
        <v>0.41666666666666663</v>
      </c>
      <c r="Q47" s="88">
        <f>B47-TIME(0,45,0)</f>
        <v>0.42708333333333331</v>
      </c>
      <c r="R47" s="84" t="s">
        <v>20</v>
      </c>
      <c r="S47" s="86" t="s">
        <v>54</v>
      </c>
    </row>
    <row r="48" spans="1:19" ht="14.25" customHeight="1" x14ac:dyDescent="0.85">
      <c r="A48" s="85"/>
      <c r="B48" s="85"/>
      <c r="C48" s="85"/>
      <c r="D48" s="85"/>
      <c r="E48" s="85"/>
      <c r="F48" s="83"/>
      <c r="G48" s="98"/>
      <c r="H48" s="98"/>
      <c r="I48" s="98"/>
      <c r="J48" s="98"/>
      <c r="K48" s="98"/>
      <c r="L48" s="99"/>
      <c r="M48" s="83"/>
      <c r="N48" s="98"/>
      <c r="O48" s="99"/>
      <c r="P48" s="85"/>
      <c r="Q48" s="85"/>
      <c r="R48" s="85"/>
      <c r="S48" s="87"/>
    </row>
    <row r="49" spans="1:19" ht="14.25" customHeight="1" x14ac:dyDescent="0.8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5"/>
      <c r="S49" s="25"/>
    </row>
    <row r="50" spans="1:19" ht="14.25" customHeight="1" x14ac:dyDescent="0.85">
      <c r="A50" s="114" t="s">
        <v>58</v>
      </c>
      <c r="B50" s="98"/>
      <c r="C50" s="98"/>
      <c r="D50" s="9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5"/>
      <c r="S50" s="25"/>
    </row>
    <row r="51" spans="1:19" ht="14.25" customHeight="1" x14ac:dyDescent="0.85">
      <c r="A51" s="84" t="s">
        <v>2</v>
      </c>
      <c r="B51" s="84" t="s">
        <v>3</v>
      </c>
      <c r="C51" s="84" t="s">
        <v>4</v>
      </c>
      <c r="D51" s="84" t="s">
        <v>5</v>
      </c>
      <c r="E51" s="84" t="s">
        <v>6</v>
      </c>
      <c r="F51" s="109" t="s">
        <v>140</v>
      </c>
      <c r="G51" s="96"/>
      <c r="H51" s="96"/>
      <c r="I51" s="96"/>
      <c r="J51" s="96"/>
      <c r="K51" s="96"/>
      <c r="L51" s="97"/>
      <c r="M51" s="111" t="s">
        <v>50</v>
      </c>
      <c r="N51" s="96"/>
      <c r="O51" s="97"/>
      <c r="P51" s="112" t="s">
        <v>8</v>
      </c>
      <c r="Q51" s="113"/>
      <c r="R51" s="84" t="s">
        <v>9</v>
      </c>
      <c r="S51" s="84" t="s">
        <v>10</v>
      </c>
    </row>
    <row r="52" spans="1:19" ht="14.25" customHeight="1" x14ac:dyDescent="0.85">
      <c r="A52" s="85"/>
      <c r="B52" s="85"/>
      <c r="C52" s="85"/>
      <c r="D52" s="85"/>
      <c r="E52" s="85"/>
      <c r="F52" s="83"/>
      <c r="G52" s="98"/>
      <c r="H52" s="98"/>
      <c r="I52" s="98"/>
      <c r="J52" s="98"/>
      <c r="K52" s="98"/>
      <c r="L52" s="99"/>
      <c r="M52" s="120" t="s">
        <v>51</v>
      </c>
      <c r="N52" s="98"/>
      <c r="O52" s="99"/>
      <c r="P52" s="5" t="s">
        <v>12</v>
      </c>
      <c r="Q52" s="5" t="s">
        <v>13</v>
      </c>
      <c r="R52" s="85"/>
      <c r="S52" s="85"/>
    </row>
    <row r="53" spans="1:19" ht="14.25" customHeight="1" x14ac:dyDescent="0.85">
      <c r="A53" s="84">
        <v>1</v>
      </c>
      <c r="B53" s="88">
        <v>0.39583333333333331</v>
      </c>
      <c r="C53" s="84" t="s">
        <v>22</v>
      </c>
      <c r="D53" s="84" t="s">
        <v>73</v>
      </c>
      <c r="E53" s="84" t="s">
        <v>40</v>
      </c>
      <c r="F53" s="89" t="s">
        <v>142</v>
      </c>
      <c r="G53" s="90"/>
      <c r="H53" s="90"/>
      <c r="I53" s="90"/>
      <c r="J53" s="90"/>
      <c r="K53" s="90"/>
      <c r="L53" s="91"/>
      <c r="M53" s="95" t="s">
        <v>85</v>
      </c>
      <c r="N53" s="96"/>
      <c r="O53" s="97"/>
      <c r="P53" s="88">
        <f>B53-TIME(0,65,0)</f>
        <v>0.35069444444444442</v>
      </c>
      <c r="Q53" s="88">
        <f>B53-TIME(0,50,0)</f>
        <v>0.3611111111111111</v>
      </c>
      <c r="R53" s="84" t="s">
        <v>20</v>
      </c>
      <c r="S53" s="86" t="s">
        <v>54</v>
      </c>
    </row>
    <row r="54" spans="1:19" ht="14.25" customHeight="1" x14ac:dyDescent="0.85">
      <c r="A54" s="85"/>
      <c r="B54" s="85"/>
      <c r="C54" s="85"/>
      <c r="D54" s="85"/>
      <c r="E54" s="85"/>
      <c r="F54" s="92"/>
      <c r="G54" s="93"/>
      <c r="H54" s="93"/>
      <c r="I54" s="93"/>
      <c r="J54" s="93"/>
      <c r="K54" s="93"/>
      <c r="L54" s="94"/>
      <c r="M54" s="83"/>
      <c r="N54" s="98"/>
      <c r="O54" s="99"/>
      <c r="P54" s="85"/>
      <c r="Q54" s="85"/>
      <c r="R54" s="85"/>
      <c r="S54" s="87"/>
    </row>
    <row r="55" spans="1:19" ht="14.25" customHeight="1" x14ac:dyDescent="0.85">
      <c r="A55" s="84">
        <v>2</v>
      </c>
      <c r="B55" s="88">
        <v>0.47916666666666669</v>
      </c>
      <c r="C55" s="3" t="s">
        <v>14</v>
      </c>
      <c r="D55" s="84" t="s">
        <v>59</v>
      </c>
      <c r="E55" s="84" t="s">
        <v>16</v>
      </c>
      <c r="F55" s="89" t="s">
        <v>142</v>
      </c>
      <c r="G55" s="90"/>
      <c r="H55" s="90"/>
      <c r="I55" s="90"/>
      <c r="J55" s="90"/>
      <c r="K55" s="90"/>
      <c r="L55" s="91"/>
      <c r="M55" s="95"/>
      <c r="N55" s="96"/>
      <c r="O55" s="97"/>
      <c r="P55" s="88" t="s">
        <v>83</v>
      </c>
      <c r="Q55" s="88">
        <f>B55-TIME(0,30,0)</f>
        <v>0.45833333333333337</v>
      </c>
      <c r="R55" s="84" t="s">
        <v>47</v>
      </c>
      <c r="S55" s="86" t="s">
        <v>54</v>
      </c>
    </row>
    <row r="56" spans="1:19" ht="14.25" customHeight="1" x14ac:dyDescent="0.85">
      <c r="A56" s="85"/>
      <c r="B56" s="85"/>
      <c r="C56" s="12" t="s">
        <v>23</v>
      </c>
      <c r="D56" s="85"/>
      <c r="E56" s="85"/>
      <c r="F56" s="92"/>
      <c r="G56" s="93"/>
      <c r="H56" s="93"/>
      <c r="I56" s="93"/>
      <c r="J56" s="93"/>
      <c r="K56" s="93"/>
      <c r="L56" s="94"/>
      <c r="M56" s="83"/>
      <c r="N56" s="98"/>
      <c r="O56" s="99"/>
      <c r="P56" s="85"/>
      <c r="Q56" s="85"/>
      <c r="R56" s="85"/>
      <c r="S56" s="87"/>
    </row>
    <row r="57" spans="1:19" ht="14.25" customHeight="1" x14ac:dyDescent="0.85">
      <c r="A57" s="84">
        <v>3</v>
      </c>
      <c r="B57" s="88">
        <v>0.54166666666666663</v>
      </c>
      <c r="C57" s="19" t="s">
        <v>46</v>
      </c>
      <c r="D57" s="84" t="s">
        <v>73</v>
      </c>
      <c r="E57" s="84" t="s">
        <v>40</v>
      </c>
      <c r="F57" s="89" t="s">
        <v>142</v>
      </c>
      <c r="G57" s="90"/>
      <c r="H57" s="90"/>
      <c r="I57" s="90"/>
      <c r="J57" s="90"/>
      <c r="K57" s="90"/>
      <c r="L57" s="91"/>
      <c r="M57" s="95"/>
      <c r="N57" s="96"/>
      <c r="O57" s="97"/>
      <c r="P57" s="88">
        <f>B57-TIME(0,40,0)</f>
        <v>0.51388888888888884</v>
      </c>
      <c r="Q57" s="88">
        <f>B57-TIME(0,30,0)</f>
        <v>0.52083333333333326</v>
      </c>
      <c r="R57" s="84" t="s">
        <v>20</v>
      </c>
      <c r="S57" s="86" t="s">
        <v>54</v>
      </c>
    </row>
    <row r="58" spans="1:19" ht="14.25" customHeight="1" x14ac:dyDescent="0.85">
      <c r="A58" s="85"/>
      <c r="B58" s="85"/>
      <c r="C58" s="12" t="s">
        <v>22</v>
      </c>
      <c r="D58" s="85"/>
      <c r="E58" s="85"/>
      <c r="F58" s="92"/>
      <c r="G58" s="93"/>
      <c r="H58" s="93"/>
      <c r="I58" s="93"/>
      <c r="J58" s="93"/>
      <c r="K58" s="93"/>
      <c r="L58" s="94"/>
      <c r="M58" s="83"/>
      <c r="N58" s="98"/>
      <c r="O58" s="99"/>
      <c r="P58" s="85"/>
      <c r="Q58" s="85"/>
      <c r="R58" s="85"/>
      <c r="S58" s="87"/>
    </row>
    <row r="59" spans="1:19" ht="14.25" customHeight="1" x14ac:dyDescent="0.8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9" ht="14.25" customHeight="1" x14ac:dyDescent="0.8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</row>
    <row r="61" spans="1:19" ht="14.25" customHeight="1" x14ac:dyDescent="0.8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9" ht="14.25" customHeight="1" x14ac:dyDescent="0.8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9" ht="14.25" customHeight="1" x14ac:dyDescent="0.8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9" ht="14.25" customHeight="1" x14ac:dyDescent="0.8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4.25" customHeight="1" x14ac:dyDescent="0.8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4.25" customHeight="1" x14ac:dyDescent="0.8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4.25" customHeight="1" x14ac:dyDescent="0.8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4.25" customHeight="1" x14ac:dyDescent="0.8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4.25" customHeight="1" x14ac:dyDescent="0.8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4.25" customHeight="1" x14ac:dyDescent="0.8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4.25" customHeight="1" x14ac:dyDescent="0.8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4.25" customHeight="1" x14ac:dyDescent="0.8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4.25" customHeight="1" x14ac:dyDescent="0.8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4.25" customHeight="1" x14ac:dyDescent="0.8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4.25" customHeight="1" x14ac:dyDescent="0.8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4.25" customHeight="1" x14ac:dyDescent="0.8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4.25" customHeight="1" x14ac:dyDescent="0.8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4.25" customHeight="1" x14ac:dyDescent="0.8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4.25" customHeight="1" x14ac:dyDescent="0.8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4.25" customHeight="1" x14ac:dyDescent="0.8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4.25" customHeight="1" x14ac:dyDescent="0.8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4.25" customHeight="1" x14ac:dyDescent="0.8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4.25" customHeight="1" x14ac:dyDescent="0.8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4.25" customHeight="1" x14ac:dyDescent="0.8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4.25" customHeight="1" x14ac:dyDescent="0.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4.25" customHeight="1" x14ac:dyDescent="0.8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4.25" customHeight="1" x14ac:dyDescent="0.8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4.25" customHeight="1" x14ac:dyDescent="0.8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4.25" customHeight="1" x14ac:dyDescent="0.8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4.25" customHeight="1" x14ac:dyDescent="0.8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4.25" customHeight="1" x14ac:dyDescent="0.8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4.25" customHeight="1" x14ac:dyDescent="0.8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4.25" customHeight="1" x14ac:dyDescent="0.8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4.25" customHeight="1" x14ac:dyDescent="0.8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4.25" customHeight="1" x14ac:dyDescent="0.8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4.25" customHeight="1" x14ac:dyDescent="0.8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4.25" customHeight="1" x14ac:dyDescent="0.8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4.25" customHeight="1" x14ac:dyDescent="0.8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4.25" customHeight="1" x14ac:dyDescent="0.8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4.25" customHeight="1" x14ac:dyDescent="0.8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4.25" customHeight="1" x14ac:dyDescent="0.8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4.25" customHeight="1" x14ac:dyDescent="0.8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4.25" customHeight="1" x14ac:dyDescent="0.8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4.25" customHeight="1" x14ac:dyDescent="0.8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4.25" customHeight="1" x14ac:dyDescent="0.8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4.25" customHeight="1" x14ac:dyDescent="0.8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4.25" customHeight="1" x14ac:dyDescent="0.8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4.25" customHeight="1" x14ac:dyDescent="0.8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4.25" customHeight="1" x14ac:dyDescent="0.8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4.25" customHeight="1" x14ac:dyDescent="0.8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4.25" customHeight="1" x14ac:dyDescent="0.8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4.25" customHeight="1" x14ac:dyDescent="0.8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4.25" customHeight="1" x14ac:dyDescent="0.8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4.25" customHeight="1" x14ac:dyDescent="0.8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4.25" customHeight="1" x14ac:dyDescent="0.8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4.25" customHeight="1" x14ac:dyDescent="0.8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4.25" customHeight="1" x14ac:dyDescent="0.8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4.25" customHeight="1" x14ac:dyDescent="0.8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4.25" customHeight="1" x14ac:dyDescent="0.8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4.25" customHeight="1" x14ac:dyDescent="0.8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4.25" customHeight="1" x14ac:dyDescent="0.8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4.25" customHeight="1" x14ac:dyDescent="0.8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4.25" customHeight="1" x14ac:dyDescent="0.8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4.25" customHeight="1" x14ac:dyDescent="0.8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4.25" customHeight="1" x14ac:dyDescent="0.8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4.25" customHeight="1" x14ac:dyDescent="0.8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4.25" customHeight="1" x14ac:dyDescent="0.8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4.25" customHeight="1" x14ac:dyDescent="0.8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4.25" customHeight="1" x14ac:dyDescent="0.8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4.25" customHeight="1" x14ac:dyDescent="0.8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4.25" customHeight="1" x14ac:dyDescent="0.8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4.25" customHeight="1" x14ac:dyDescent="0.8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4.25" customHeight="1" x14ac:dyDescent="0.8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4.25" customHeight="1" x14ac:dyDescent="0.8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4.25" customHeight="1" x14ac:dyDescent="0.8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4.25" customHeight="1" x14ac:dyDescent="0.8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4.25" customHeight="1" x14ac:dyDescent="0.8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4.25" customHeight="1" x14ac:dyDescent="0.8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4.25" customHeight="1" x14ac:dyDescent="0.8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4.25" customHeight="1" x14ac:dyDescent="0.8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4.25" customHeight="1" x14ac:dyDescent="0.8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4.25" customHeight="1" x14ac:dyDescent="0.8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4.25" customHeight="1" x14ac:dyDescent="0.8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4.25" customHeight="1" x14ac:dyDescent="0.8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4.25" customHeight="1" x14ac:dyDescent="0.8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4.25" customHeight="1" x14ac:dyDescent="0.8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4.25" customHeight="1" x14ac:dyDescent="0.8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4.25" customHeight="1" x14ac:dyDescent="0.8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4.25" customHeight="1" x14ac:dyDescent="0.8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4.25" customHeight="1" x14ac:dyDescent="0.8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4.25" customHeight="1" x14ac:dyDescent="0.8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4.25" customHeight="1" x14ac:dyDescent="0.8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4.25" customHeight="1" x14ac:dyDescent="0.8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4.25" customHeight="1" x14ac:dyDescent="0.8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4.25" customHeight="1" x14ac:dyDescent="0.8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4.25" customHeight="1" x14ac:dyDescent="0.8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4.25" customHeight="1" x14ac:dyDescent="0.8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4.25" customHeight="1" x14ac:dyDescent="0.8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4.25" customHeight="1" x14ac:dyDescent="0.8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4.25" customHeight="1" x14ac:dyDescent="0.8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4.25" customHeight="1" x14ac:dyDescent="0.8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4.25" customHeight="1" x14ac:dyDescent="0.8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4.25" customHeight="1" x14ac:dyDescent="0.8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4.25" customHeight="1" x14ac:dyDescent="0.8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4.25" customHeight="1" x14ac:dyDescent="0.8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4.25" customHeight="1" x14ac:dyDescent="0.8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4.25" customHeight="1" x14ac:dyDescent="0.8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4.25" customHeight="1" x14ac:dyDescent="0.8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4.25" customHeight="1" x14ac:dyDescent="0.8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4.25" customHeight="1" x14ac:dyDescent="0.8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4.25" customHeight="1" x14ac:dyDescent="0.8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4.25" customHeight="1" x14ac:dyDescent="0.8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4.25" customHeight="1" x14ac:dyDescent="0.8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4.25" customHeight="1" x14ac:dyDescent="0.8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4.25" customHeight="1" x14ac:dyDescent="0.8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4.25" customHeight="1" x14ac:dyDescent="0.8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4.25" customHeight="1" x14ac:dyDescent="0.8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4.25" customHeight="1" x14ac:dyDescent="0.8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4.25" customHeight="1" x14ac:dyDescent="0.8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4.25" customHeight="1" x14ac:dyDescent="0.8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4.25" customHeight="1" x14ac:dyDescent="0.8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4.25" customHeight="1" x14ac:dyDescent="0.8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4.25" customHeight="1" x14ac:dyDescent="0.8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4.25" customHeight="1" x14ac:dyDescent="0.8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4.25" customHeight="1" x14ac:dyDescent="0.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4.25" customHeight="1" x14ac:dyDescent="0.8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4.25" customHeight="1" x14ac:dyDescent="0.8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4.25" customHeight="1" x14ac:dyDescent="0.8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4.25" customHeight="1" x14ac:dyDescent="0.8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4.25" customHeight="1" x14ac:dyDescent="0.8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4.25" customHeight="1" x14ac:dyDescent="0.8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4.25" customHeight="1" x14ac:dyDescent="0.8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4.25" customHeight="1" x14ac:dyDescent="0.8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4.25" customHeight="1" x14ac:dyDescent="0.8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4.25" customHeight="1" x14ac:dyDescent="0.8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4.25" customHeight="1" x14ac:dyDescent="0.8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4.25" customHeight="1" x14ac:dyDescent="0.8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4.25" customHeight="1" x14ac:dyDescent="0.8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4.25" customHeight="1" x14ac:dyDescent="0.8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4.25" customHeight="1" x14ac:dyDescent="0.8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4.25" customHeight="1" x14ac:dyDescent="0.8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4.25" customHeight="1" x14ac:dyDescent="0.8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4.25" customHeight="1" x14ac:dyDescent="0.8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4.25" customHeight="1" x14ac:dyDescent="0.8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4.25" customHeight="1" x14ac:dyDescent="0.8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4.25" customHeight="1" x14ac:dyDescent="0.8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4.25" customHeight="1" x14ac:dyDescent="0.8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4.25" customHeight="1" x14ac:dyDescent="0.8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4.25" customHeight="1" x14ac:dyDescent="0.8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4.25" customHeight="1" x14ac:dyDescent="0.8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4.25" customHeight="1" x14ac:dyDescent="0.8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4.25" customHeight="1" x14ac:dyDescent="0.8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4.25" customHeight="1" x14ac:dyDescent="0.8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4.25" customHeight="1" x14ac:dyDescent="0.8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4.25" customHeight="1" x14ac:dyDescent="0.8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4.25" customHeight="1" x14ac:dyDescent="0.8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4.25" customHeight="1" x14ac:dyDescent="0.8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4.25" customHeight="1" x14ac:dyDescent="0.8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4.25" customHeight="1" x14ac:dyDescent="0.8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4.25" customHeight="1" x14ac:dyDescent="0.8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4.25" customHeight="1" x14ac:dyDescent="0.8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4.25" customHeight="1" x14ac:dyDescent="0.8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4.25" customHeight="1" x14ac:dyDescent="0.8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4.25" customHeight="1" x14ac:dyDescent="0.8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4.25" customHeight="1" x14ac:dyDescent="0.8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4.25" customHeight="1" x14ac:dyDescent="0.8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4.25" customHeight="1" x14ac:dyDescent="0.8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4.25" customHeight="1" x14ac:dyDescent="0.8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4.25" customHeight="1" x14ac:dyDescent="0.8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4.25" customHeight="1" x14ac:dyDescent="0.8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4.25" customHeight="1" x14ac:dyDescent="0.8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4.25" customHeight="1" x14ac:dyDescent="0.8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4.25" customHeight="1" x14ac:dyDescent="0.8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4.25" customHeight="1" x14ac:dyDescent="0.8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4.25" customHeight="1" x14ac:dyDescent="0.8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4.25" customHeight="1" x14ac:dyDescent="0.8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4.25" customHeight="1" x14ac:dyDescent="0.8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4.25" customHeight="1" x14ac:dyDescent="0.8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4.25" customHeight="1" x14ac:dyDescent="0.8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4.25" customHeight="1" x14ac:dyDescent="0.8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4.25" customHeight="1" x14ac:dyDescent="0.8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4.25" customHeight="1" x14ac:dyDescent="0.8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4.25" customHeight="1" x14ac:dyDescent="0.8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4.25" customHeight="1" x14ac:dyDescent="0.8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4.25" customHeight="1" x14ac:dyDescent="0.8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4.25" customHeight="1" x14ac:dyDescent="0.8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4.25" customHeight="1" x14ac:dyDescent="0.8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4.25" customHeight="1" x14ac:dyDescent="0.8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4.25" customHeight="1" x14ac:dyDescent="0.8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4.25" customHeight="1" x14ac:dyDescent="0.8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4.25" customHeight="1" x14ac:dyDescent="0.8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4.25" customHeight="1" x14ac:dyDescent="0.8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4.25" customHeight="1" x14ac:dyDescent="0.8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4.25" customHeight="1" x14ac:dyDescent="0.8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4.25" customHeight="1" x14ac:dyDescent="0.8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4.25" customHeight="1" x14ac:dyDescent="0.8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4.25" customHeight="1" x14ac:dyDescent="0.8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4.25" customHeight="1" x14ac:dyDescent="0.8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4.25" customHeight="1" x14ac:dyDescent="0.8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4.25" customHeight="1" x14ac:dyDescent="0.8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4.25" customHeight="1" x14ac:dyDescent="0.8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4.25" customHeight="1" x14ac:dyDescent="0.8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4.25" customHeight="1" x14ac:dyDescent="0.8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4.25" customHeight="1" x14ac:dyDescent="0.8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4.25" customHeight="1" x14ac:dyDescent="0.8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4.25" customHeight="1" x14ac:dyDescent="0.8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4.25" customHeight="1" x14ac:dyDescent="0.8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4.25" customHeight="1" x14ac:dyDescent="0.8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4.25" customHeight="1" x14ac:dyDescent="0.8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4.25" customHeight="1" x14ac:dyDescent="0.8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4.25" customHeight="1" x14ac:dyDescent="0.8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4.25" customHeight="1" x14ac:dyDescent="0.8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4.25" customHeight="1" x14ac:dyDescent="0.8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4.25" customHeight="1" x14ac:dyDescent="0.8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4.25" customHeight="1" x14ac:dyDescent="0.8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4.25" customHeight="1" x14ac:dyDescent="0.8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4.25" customHeight="1" x14ac:dyDescent="0.8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4.25" customHeight="1" x14ac:dyDescent="0.8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4.25" customHeight="1" x14ac:dyDescent="0.8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4.25" customHeight="1" x14ac:dyDescent="0.8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4.25" customHeight="1" x14ac:dyDescent="0.8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4.25" customHeight="1" x14ac:dyDescent="0.8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4.25" customHeight="1" x14ac:dyDescent="0.8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4.25" customHeight="1" x14ac:dyDescent="0.8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4.25" customHeight="1" x14ac:dyDescent="0.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4.25" customHeight="1" x14ac:dyDescent="0.8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4.25" customHeight="1" x14ac:dyDescent="0.8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4.25" customHeight="1" x14ac:dyDescent="0.8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4.25" customHeight="1" x14ac:dyDescent="0.8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4.25" customHeight="1" x14ac:dyDescent="0.8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4.25" customHeight="1" x14ac:dyDescent="0.8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4.25" customHeight="1" x14ac:dyDescent="0.8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4.25" customHeight="1" x14ac:dyDescent="0.8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4.25" customHeight="1" x14ac:dyDescent="0.8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4.25" customHeight="1" x14ac:dyDescent="0.8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4.25" customHeight="1" x14ac:dyDescent="0.8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4.25" customHeight="1" x14ac:dyDescent="0.8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4.25" customHeight="1" x14ac:dyDescent="0.8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4.25" customHeight="1" x14ac:dyDescent="0.8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4.25" customHeight="1" x14ac:dyDescent="0.8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4.25" customHeight="1" x14ac:dyDescent="0.8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4.25" customHeight="1" x14ac:dyDescent="0.8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4.25" customHeight="1" x14ac:dyDescent="0.8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4.25" customHeight="1" x14ac:dyDescent="0.8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4.25" customHeight="1" x14ac:dyDescent="0.8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4.25" customHeight="1" x14ac:dyDescent="0.8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4.25" customHeight="1" x14ac:dyDescent="0.8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4.25" customHeight="1" x14ac:dyDescent="0.8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4.25" customHeight="1" x14ac:dyDescent="0.8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4.25" customHeight="1" x14ac:dyDescent="0.8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4.25" customHeight="1" x14ac:dyDescent="0.8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4.25" customHeight="1" x14ac:dyDescent="0.8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4.25" customHeight="1" x14ac:dyDescent="0.8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4.25" customHeight="1" x14ac:dyDescent="0.8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4.25" customHeight="1" x14ac:dyDescent="0.8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4.25" customHeight="1" x14ac:dyDescent="0.8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4.25" customHeight="1" x14ac:dyDescent="0.8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4.25" customHeight="1" x14ac:dyDescent="0.8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4.25" customHeight="1" x14ac:dyDescent="0.8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4.25" customHeight="1" x14ac:dyDescent="0.8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4.25" customHeight="1" x14ac:dyDescent="0.8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4.25" customHeight="1" x14ac:dyDescent="0.8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4.25" customHeight="1" x14ac:dyDescent="0.8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4.25" customHeight="1" x14ac:dyDescent="0.8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4.25" customHeight="1" x14ac:dyDescent="0.8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4.25" customHeight="1" x14ac:dyDescent="0.8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4.25" customHeight="1" x14ac:dyDescent="0.8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4.25" customHeight="1" x14ac:dyDescent="0.8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4.25" customHeight="1" x14ac:dyDescent="0.8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4.25" customHeight="1" x14ac:dyDescent="0.8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4.25" customHeight="1" x14ac:dyDescent="0.8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4.25" customHeight="1" x14ac:dyDescent="0.8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4.25" customHeight="1" x14ac:dyDescent="0.8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4.25" customHeight="1" x14ac:dyDescent="0.8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4.25" customHeight="1" x14ac:dyDescent="0.8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4.25" customHeight="1" x14ac:dyDescent="0.8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4.25" customHeight="1" x14ac:dyDescent="0.8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4.25" customHeight="1" x14ac:dyDescent="0.8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4.25" customHeight="1" x14ac:dyDescent="0.8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4.25" customHeight="1" x14ac:dyDescent="0.8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4.25" customHeight="1" x14ac:dyDescent="0.8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4.25" customHeight="1" x14ac:dyDescent="0.8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4.25" customHeight="1" x14ac:dyDescent="0.8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4.25" customHeight="1" x14ac:dyDescent="0.8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4.25" customHeight="1" x14ac:dyDescent="0.8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4.25" customHeight="1" x14ac:dyDescent="0.8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4.25" customHeight="1" x14ac:dyDescent="0.8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4.25" customHeight="1" x14ac:dyDescent="0.8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4.25" customHeight="1" x14ac:dyDescent="0.8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4.25" customHeight="1" x14ac:dyDescent="0.8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4.25" customHeight="1" x14ac:dyDescent="0.8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4.25" customHeight="1" x14ac:dyDescent="0.8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4.25" customHeight="1" x14ac:dyDescent="0.8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4.25" customHeight="1" x14ac:dyDescent="0.8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4.25" customHeight="1" x14ac:dyDescent="0.8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4.25" customHeight="1" x14ac:dyDescent="0.8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4.25" customHeight="1" x14ac:dyDescent="0.8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4.25" customHeight="1" x14ac:dyDescent="0.8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4.25" customHeight="1" x14ac:dyDescent="0.8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4.25" customHeight="1" x14ac:dyDescent="0.8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4.25" customHeight="1" x14ac:dyDescent="0.8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4.25" customHeight="1" x14ac:dyDescent="0.8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4.25" customHeight="1" x14ac:dyDescent="0.8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4.25" customHeight="1" x14ac:dyDescent="0.8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4.25" customHeight="1" x14ac:dyDescent="0.8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4.25" customHeight="1" x14ac:dyDescent="0.8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4.25" customHeight="1" x14ac:dyDescent="0.8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4.25" customHeight="1" x14ac:dyDescent="0.8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4.25" customHeight="1" x14ac:dyDescent="0.8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4.25" customHeight="1" x14ac:dyDescent="0.8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4.25" customHeight="1" x14ac:dyDescent="0.8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4.25" customHeight="1" x14ac:dyDescent="0.8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4.25" customHeight="1" x14ac:dyDescent="0.8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4.25" customHeight="1" x14ac:dyDescent="0.8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4.25" customHeight="1" x14ac:dyDescent="0.8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4.25" customHeight="1" x14ac:dyDescent="0.8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4.25" customHeight="1" x14ac:dyDescent="0.8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4.25" customHeight="1" x14ac:dyDescent="0.8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4.25" customHeight="1" x14ac:dyDescent="0.8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4.25" customHeight="1" x14ac:dyDescent="0.8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4.25" customHeight="1" x14ac:dyDescent="0.8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4.25" customHeight="1" x14ac:dyDescent="0.8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4.25" customHeight="1" x14ac:dyDescent="0.8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4.25" customHeight="1" x14ac:dyDescent="0.8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4.25" customHeight="1" x14ac:dyDescent="0.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4.25" customHeight="1" x14ac:dyDescent="0.8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4.25" customHeight="1" x14ac:dyDescent="0.8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4.25" customHeight="1" x14ac:dyDescent="0.8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4.25" customHeight="1" x14ac:dyDescent="0.8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4.25" customHeight="1" x14ac:dyDescent="0.8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4.25" customHeight="1" x14ac:dyDescent="0.8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4.25" customHeight="1" x14ac:dyDescent="0.8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4.25" customHeight="1" x14ac:dyDescent="0.8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4.25" customHeight="1" x14ac:dyDescent="0.8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4.25" customHeight="1" x14ac:dyDescent="0.8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4.25" customHeight="1" x14ac:dyDescent="0.8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4.25" customHeight="1" x14ac:dyDescent="0.8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4.25" customHeight="1" x14ac:dyDescent="0.8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4.25" customHeight="1" x14ac:dyDescent="0.8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4.25" customHeight="1" x14ac:dyDescent="0.8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4.25" customHeight="1" x14ac:dyDescent="0.8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4.25" customHeight="1" x14ac:dyDescent="0.8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4.25" customHeight="1" x14ac:dyDescent="0.8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4.25" customHeight="1" x14ac:dyDescent="0.8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4.25" customHeight="1" x14ac:dyDescent="0.8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4.25" customHeight="1" x14ac:dyDescent="0.8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4.25" customHeight="1" x14ac:dyDescent="0.8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4.25" customHeight="1" x14ac:dyDescent="0.8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4.25" customHeight="1" x14ac:dyDescent="0.8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4.25" customHeight="1" x14ac:dyDescent="0.8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4.25" customHeight="1" x14ac:dyDescent="0.8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4.25" customHeight="1" x14ac:dyDescent="0.8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4.25" customHeight="1" x14ac:dyDescent="0.8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4.25" customHeight="1" x14ac:dyDescent="0.8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4.25" customHeight="1" x14ac:dyDescent="0.8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4.25" customHeight="1" x14ac:dyDescent="0.8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4.25" customHeight="1" x14ac:dyDescent="0.8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4.25" customHeight="1" x14ac:dyDescent="0.8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4.25" customHeight="1" x14ac:dyDescent="0.8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4.25" customHeight="1" x14ac:dyDescent="0.8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4.25" customHeight="1" x14ac:dyDescent="0.8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4.25" customHeight="1" x14ac:dyDescent="0.8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4.25" customHeight="1" x14ac:dyDescent="0.8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4.25" customHeight="1" x14ac:dyDescent="0.8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4.25" customHeight="1" x14ac:dyDescent="0.8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4.25" customHeight="1" x14ac:dyDescent="0.8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4.25" customHeight="1" x14ac:dyDescent="0.8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4.25" customHeight="1" x14ac:dyDescent="0.8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4.25" customHeight="1" x14ac:dyDescent="0.8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4.25" customHeight="1" x14ac:dyDescent="0.8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4.25" customHeight="1" x14ac:dyDescent="0.8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4.25" customHeight="1" x14ac:dyDescent="0.8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4.25" customHeight="1" x14ac:dyDescent="0.8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4.25" customHeight="1" x14ac:dyDescent="0.8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4.25" customHeight="1" x14ac:dyDescent="0.8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4.25" customHeight="1" x14ac:dyDescent="0.8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4.25" customHeight="1" x14ac:dyDescent="0.8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4.25" customHeight="1" x14ac:dyDescent="0.8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4.25" customHeight="1" x14ac:dyDescent="0.8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4.25" customHeight="1" x14ac:dyDescent="0.8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4.25" customHeight="1" x14ac:dyDescent="0.8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4.25" customHeight="1" x14ac:dyDescent="0.8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4.25" customHeight="1" x14ac:dyDescent="0.8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4.25" customHeight="1" x14ac:dyDescent="0.8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4.25" customHeight="1" x14ac:dyDescent="0.8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4.25" customHeight="1" x14ac:dyDescent="0.8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4.25" customHeight="1" x14ac:dyDescent="0.8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4.25" customHeight="1" x14ac:dyDescent="0.8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4.25" customHeight="1" x14ac:dyDescent="0.8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4.25" customHeight="1" x14ac:dyDescent="0.8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4.25" customHeight="1" x14ac:dyDescent="0.8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4.25" customHeight="1" x14ac:dyDescent="0.8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4.25" customHeight="1" x14ac:dyDescent="0.8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4.25" customHeight="1" x14ac:dyDescent="0.8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4.25" customHeight="1" x14ac:dyDescent="0.8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4.25" customHeight="1" x14ac:dyDescent="0.8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4.25" customHeight="1" x14ac:dyDescent="0.8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4.25" customHeight="1" x14ac:dyDescent="0.8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4.25" customHeight="1" x14ac:dyDescent="0.8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4.25" customHeight="1" x14ac:dyDescent="0.8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4.25" customHeight="1" x14ac:dyDescent="0.8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4.25" customHeight="1" x14ac:dyDescent="0.8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4.25" customHeight="1" x14ac:dyDescent="0.8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4.25" customHeight="1" x14ac:dyDescent="0.8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4.25" customHeight="1" x14ac:dyDescent="0.8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4.25" customHeight="1" x14ac:dyDescent="0.8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4.25" customHeight="1" x14ac:dyDescent="0.8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4.25" customHeight="1" x14ac:dyDescent="0.8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4.25" customHeight="1" x14ac:dyDescent="0.8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4.25" customHeight="1" x14ac:dyDescent="0.8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4.25" customHeight="1" x14ac:dyDescent="0.8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4.25" customHeight="1" x14ac:dyDescent="0.8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4.25" customHeight="1" x14ac:dyDescent="0.8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4.25" customHeight="1" x14ac:dyDescent="0.8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4.25" customHeight="1" x14ac:dyDescent="0.8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4.25" customHeight="1" x14ac:dyDescent="0.8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4.25" customHeight="1" x14ac:dyDescent="0.8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4.25" customHeight="1" x14ac:dyDescent="0.8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4.25" customHeight="1" x14ac:dyDescent="0.8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4.25" customHeight="1" x14ac:dyDescent="0.8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4.25" customHeight="1" x14ac:dyDescent="0.8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4.25" customHeight="1" x14ac:dyDescent="0.8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4.25" customHeight="1" x14ac:dyDescent="0.8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4.25" customHeight="1" x14ac:dyDescent="0.8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4.25" customHeight="1" x14ac:dyDescent="0.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4.25" customHeight="1" x14ac:dyDescent="0.8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4.25" customHeight="1" x14ac:dyDescent="0.8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4.25" customHeight="1" x14ac:dyDescent="0.8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4.25" customHeight="1" x14ac:dyDescent="0.8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4.25" customHeight="1" x14ac:dyDescent="0.8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4.25" customHeight="1" x14ac:dyDescent="0.8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4.25" customHeight="1" x14ac:dyDescent="0.8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4.25" customHeight="1" x14ac:dyDescent="0.8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4.25" customHeight="1" x14ac:dyDescent="0.8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4.25" customHeight="1" x14ac:dyDescent="0.8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4.25" customHeight="1" x14ac:dyDescent="0.8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4.25" customHeight="1" x14ac:dyDescent="0.8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4.25" customHeight="1" x14ac:dyDescent="0.8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4.25" customHeight="1" x14ac:dyDescent="0.8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4.25" customHeight="1" x14ac:dyDescent="0.8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4.25" customHeight="1" x14ac:dyDescent="0.8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4.25" customHeight="1" x14ac:dyDescent="0.8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4.25" customHeight="1" x14ac:dyDescent="0.8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4.25" customHeight="1" x14ac:dyDescent="0.8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4.25" customHeight="1" x14ac:dyDescent="0.8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4.25" customHeight="1" x14ac:dyDescent="0.8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4.25" customHeight="1" x14ac:dyDescent="0.8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4.25" customHeight="1" x14ac:dyDescent="0.8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4.25" customHeight="1" x14ac:dyDescent="0.8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4.25" customHeight="1" x14ac:dyDescent="0.8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4.25" customHeight="1" x14ac:dyDescent="0.8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4.25" customHeight="1" x14ac:dyDescent="0.8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4.25" customHeight="1" x14ac:dyDescent="0.8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4.25" customHeight="1" x14ac:dyDescent="0.8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4.25" customHeight="1" x14ac:dyDescent="0.8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4.25" customHeight="1" x14ac:dyDescent="0.8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4.25" customHeight="1" x14ac:dyDescent="0.8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4.25" customHeight="1" x14ac:dyDescent="0.8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4.25" customHeight="1" x14ac:dyDescent="0.8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4.25" customHeight="1" x14ac:dyDescent="0.8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4.25" customHeight="1" x14ac:dyDescent="0.8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4.25" customHeight="1" x14ac:dyDescent="0.8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4.25" customHeight="1" x14ac:dyDescent="0.8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4.25" customHeight="1" x14ac:dyDescent="0.8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4.25" customHeight="1" x14ac:dyDescent="0.8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4.25" customHeight="1" x14ac:dyDescent="0.8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4.25" customHeight="1" x14ac:dyDescent="0.8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4.25" customHeight="1" x14ac:dyDescent="0.8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4.25" customHeight="1" x14ac:dyDescent="0.8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4.25" customHeight="1" x14ac:dyDescent="0.8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4.25" customHeight="1" x14ac:dyDescent="0.8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4.25" customHeight="1" x14ac:dyDescent="0.8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4.25" customHeight="1" x14ac:dyDescent="0.8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4.25" customHeight="1" x14ac:dyDescent="0.8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4.25" customHeight="1" x14ac:dyDescent="0.8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4.25" customHeight="1" x14ac:dyDescent="0.8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4.25" customHeight="1" x14ac:dyDescent="0.8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4.25" customHeight="1" x14ac:dyDescent="0.8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4.25" customHeight="1" x14ac:dyDescent="0.8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4.25" customHeight="1" x14ac:dyDescent="0.8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4.25" customHeight="1" x14ac:dyDescent="0.8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4.25" customHeight="1" x14ac:dyDescent="0.8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4.25" customHeight="1" x14ac:dyDescent="0.8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4.25" customHeight="1" x14ac:dyDescent="0.8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4.25" customHeight="1" x14ac:dyDescent="0.8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4.25" customHeight="1" x14ac:dyDescent="0.8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4.25" customHeight="1" x14ac:dyDescent="0.8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4.25" customHeight="1" x14ac:dyDescent="0.8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4.25" customHeight="1" x14ac:dyDescent="0.8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4.25" customHeight="1" x14ac:dyDescent="0.8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4.25" customHeight="1" x14ac:dyDescent="0.8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4.25" customHeight="1" x14ac:dyDescent="0.8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4.25" customHeight="1" x14ac:dyDescent="0.8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4.25" customHeight="1" x14ac:dyDescent="0.8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4.25" customHeight="1" x14ac:dyDescent="0.8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4.25" customHeight="1" x14ac:dyDescent="0.8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4.25" customHeight="1" x14ac:dyDescent="0.8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4.25" customHeight="1" x14ac:dyDescent="0.8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4.25" customHeight="1" x14ac:dyDescent="0.8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4.25" customHeight="1" x14ac:dyDescent="0.8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4.25" customHeight="1" x14ac:dyDescent="0.8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4.25" customHeight="1" x14ac:dyDescent="0.8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4.25" customHeight="1" x14ac:dyDescent="0.8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4.25" customHeight="1" x14ac:dyDescent="0.8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4.25" customHeight="1" x14ac:dyDescent="0.8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4.25" customHeight="1" x14ac:dyDescent="0.8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4.25" customHeight="1" x14ac:dyDescent="0.8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4.25" customHeight="1" x14ac:dyDescent="0.8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4.25" customHeight="1" x14ac:dyDescent="0.8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4.25" customHeight="1" x14ac:dyDescent="0.8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4.25" customHeight="1" x14ac:dyDescent="0.8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4.25" customHeight="1" x14ac:dyDescent="0.8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4.25" customHeight="1" x14ac:dyDescent="0.8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4.25" customHeight="1" x14ac:dyDescent="0.8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4.25" customHeight="1" x14ac:dyDescent="0.8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4.25" customHeight="1" x14ac:dyDescent="0.8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4.25" customHeight="1" x14ac:dyDescent="0.8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4.25" customHeight="1" x14ac:dyDescent="0.8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4.25" customHeight="1" x14ac:dyDescent="0.8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4.25" customHeight="1" x14ac:dyDescent="0.8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4.25" customHeight="1" x14ac:dyDescent="0.8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4.25" customHeight="1" x14ac:dyDescent="0.8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4.25" customHeight="1" x14ac:dyDescent="0.8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4.25" customHeight="1" x14ac:dyDescent="0.8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4.25" customHeight="1" x14ac:dyDescent="0.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4.25" customHeight="1" x14ac:dyDescent="0.8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4.25" customHeight="1" x14ac:dyDescent="0.8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4.25" customHeight="1" x14ac:dyDescent="0.8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4.25" customHeight="1" x14ac:dyDescent="0.8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4.25" customHeight="1" x14ac:dyDescent="0.8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4.25" customHeight="1" x14ac:dyDescent="0.8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4.25" customHeight="1" x14ac:dyDescent="0.8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4.25" customHeight="1" x14ac:dyDescent="0.8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4.25" customHeight="1" x14ac:dyDescent="0.8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4.25" customHeight="1" x14ac:dyDescent="0.8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4.25" customHeight="1" x14ac:dyDescent="0.8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4.25" customHeight="1" x14ac:dyDescent="0.8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4.25" customHeight="1" x14ac:dyDescent="0.8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4.25" customHeight="1" x14ac:dyDescent="0.8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4.25" customHeight="1" x14ac:dyDescent="0.8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4.25" customHeight="1" x14ac:dyDescent="0.8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4.25" customHeight="1" x14ac:dyDescent="0.8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4.25" customHeight="1" x14ac:dyDescent="0.8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4.25" customHeight="1" x14ac:dyDescent="0.8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4.25" customHeight="1" x14ac:dyDescent="0.8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4.25" customHeight="1" x14ac:dyDescent="0.8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4.25" customHeight="1" x14ac:dyDescent="0.8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4.25" customHeight="1" x14ac:dyDescent="0.8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4.25" customHeight="1" x14ac:dyDescent="0.8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4.25" customHeight="1" x14ac:dyDescent="0.8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4.25" customHeight="1" x14ac:dyDescent="0.8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4.25" customHeight="1" x14ac:dyDescent="0.8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4.25" customHeight="1" x14ac:dyDescent="0.8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4.25" customHeight="1" x14ac:dyDescent="0.8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4.25" customHeight="1" x14ac:dyDescent="0.8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4.25" customHeight="1" x14ac:dyDescent="0.8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4.25" customHeight="1" x14ac:dyDescent="0.8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4.25" customHeight="1" x14ac:dyDescent="0.8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4.25" customHeight="1" x14ac:dyDescent="0.8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4.25" customHeight="1" x14ac:dyDescent="0.8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4.25" customHeight="1" x14ac:dyDescent="0.8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4.25" customHeight="1" x14ac:dyDescent="0.8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4.25" customHeight="1" x14ac:dyDescent="0.8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4.25" customHeight="1" x14ac:dyDescent="0.8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4.25" customHeight="1" x14ac:dyDescent="0.8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4.25" customHeight="1" x14ac:dyDescent="0.8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4.25" customHeight="1" x14ac:dyDescent="0.8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4.25" customHeight="1" x14ac:dyDescent="0.8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4.25" customHeight="1" x14ac:dyDescent="0.8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4.25" customHeight="1" x14ac:dyDescent="0.8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4.25" customHeight="1" x14ac:dyDescent="0.8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4.25" customHeight="1" x14ac:dyDescent="0.8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4.25" customHeight="1" x14ac:dyDescent="0.8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4.25" customHeight="1" x14ac:dyDescent="0.8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4.25" customHeight="1" x14ac:dyDescent="0.8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4.25" customHeight="1" x14ac:dyDescent="0.8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4.25" customHeight="1" x14ac:dyDescent="0.8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4.25" customHeight="1" x14ac:dyDescent="0.8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4.25" customHeight="1" x14ac:dyDescent="0.8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4.25" customHeight="1" x14ac:dyDescent="0.8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4.25" customHeight="1" x14ac:dyDescent="0.8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4.25" customHeight="1" x14ac:dyDescent="0.8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4.25" customHeight="1" x14ac:dyDescent="0.8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4.25" customHeight="1" x14ac:dyDescent="0.8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4.25" customHeight="1" x14ac:dyDescent="0.8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4.25" customHeight="1" x14ac:dyDescent="0.8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4.25" customHeight="1" x14ac:dyDescent="0.8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4.25" customHeight="1" x14ac:dyDescent="0.8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4.25" customHeight="1" x14ac:dyDescent="0.8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4.25" customHeight="1" x14ac:dyDescent="0.8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4.25" customHeight="1" x14ac:dyDescent="0.8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4.25" customHeight="1" x14ac:dyDescent="0.8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4.25" customHeight="1" x14ac:dyDescent="0.8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4.25" customHeight="1" x14ac:dyDescent="0.8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4.25" customHeight="1" x14ac:dyDescent="0.8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4.25" customHeight="1" x14ac:dyDescent="0.8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4.25" customHeight="1" x14ac:dyDescent="0.8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4.25" customHeight="1" x14ac:dyDescent="0.8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4.25" customHeight="1" x14ac:dyDescent="0.8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4.25" customHeight="1" x14ac:dyDescent="0.8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4.25" customHeight="1" x14ac:dyDescent="0.8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4.25" customHeight="1" x14ac:dyDescent="0.8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4.25" customHeight="1" x14ac:dyDescent="0.8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4.25" customHeight="1" x14ac:dyDescent="0.8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4.25" customHeight="1" x14ac:dyDescent="0.8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4.25" customHeight="1" x14ac:dyDescent="0.8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4.25" customHeight="1" x14ac:dyDescent="0.8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4.25" customHeight="1" x14ac:dyDescent="0.8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4.25" customHeight="1" x14ac:dyDescent="0.8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4.25" customHeight="1" x14ac:dyDescent="0.8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4.25" customHeight="1" x14ac:dyDescent="0.8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4.25" customHeight="1" x14ac:dyDescent="0.8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4.25" customHeight="1" x14ac:dyDescent="0.8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4.25" customHeight="1" x14ac:dyDescent="0.8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4.25" customHeight="1" x14ac:dyDescent="0.8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4.25" customHeight="1" x14ac:dyDescent="0.8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4.25" customHeight="1" x14ac:dyDescent="0.8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4.25" customHeight="1" x14ac:dyDescent="0.8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4.25" customHeight="1" x14ac:dyDescent="0.8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4.25" customHeight="1" x14ac:dyDescent="0.8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4.25" customHeight="1" x14ac:dyDescent="0.8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4.25" customHeight="1" x14ac:dyDescent="0.8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4.25" customHeight="1" x14ac:dyDescent="0.8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4.25" customHeight="1" x14ac:dyDescent="0.8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4.25" customHeight="1" x14ac:dyDescent="0.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4.25" customHeight="1" x14ac:dyDescent="0.8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4.25" customHeight="1" x14ac:dyDescent="0.8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4.25" customHeight="1" x14ac:dyDescent="0.8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4.25" customHeight="1" x14ac:dyDescent="0.8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4.25" customHeight="1" x14ac:dyDescent="0.8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4.25" customHeight="1" x14ac:dyDescent="0.8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4.25" customHeight="1" x14ac:dyDescent="0.8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4.25" customHeight="1" x14ac:dyDescent="0.8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4.25" customHeight="1" x14ac:dyDescent="0.8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4.25" customHeight="1" x14ac:dyDescent="0.8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4.25" customHeight="1" x14ac:dyDescent="0.8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4.25" customHeight="1" x14ac:dyDescent="0.8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4.25" customHeight="1" x14ac:dyDescent="0.8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4.25" customHeight="1" x14ac:dyDescent="0.8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4.25" customHeight="1" x14ac:dyDescent="0.8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4.25" customHeight="1" x14ac:dyDescent="0.8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4.25" customHeight="1" x14ac:dyDescent="0.8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4.25" customHeight="1" x14ac:dyDescent="0.8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4.25" customHeight="1" x14ac:dyDescent="0.8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4.25" customHeight="1" x14ac:dyDescent="0.8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4.25" customHeight="1" x14ac:dyDescent="0.8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4.25" customHeight="1" x14ac:dyDescent="0.8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4.25" customHeight="1" x14ac:dyDescent="0.8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4.25" customHeight="1" x14ac:dyDescent="0.8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4.25" customHeight="1" x14ac:dyDescent="0.8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4.25" customHeight="1" x14ac:dyDescent="0.8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4.25" customHeight="1" x14ac:dyDescent="0.8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4.25" customHeight="1" x14ac:dyDescent="0.8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4.25" customHeight="1" x14ac:dyDescent="0.8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4.25" customHeight="1" x14ac:dyDescent="0.8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4.25" customHeight="1" x14ac:dyDescent="0.8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4.25" customHeight="1" x14ac:dyDescent="0.8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4.25" customHeight="1" x14ac:dyDescent="0.8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4.25" customHeight="1" x14ac:dyDescent="0.8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4.25" customHeight="1" x14ac:dyDescent="0.8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4.25" customHeight="1" x14ac:dyDescent="0.8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4.25" customHeight="1" x14ac:dyDescent="0.8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4.25" customHeight="1" x14ac:dyDescent="0.8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4.25" customHeight="1" x14ac:dyDescent="0.8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4.25" customHeight="1" x14ac:dyDescent="0.8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4.25" customHeight="1" x14ac:dyDescent="0.8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4.25" customHeight="1" x14ac:dyDescent="0.8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4.25" customHeight="1" x14ac:dyDescent="0.8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4.25" customHeight="1" x14ac:dyDescent="0.8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4.25" customHeight="1" x14ac:dyDescent="0.8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4.25" customHeight="1" x14ac:dyDescent="0.8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4.25" customHeight="1" x14ac:dyDescent="0.8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4.25" customHeight="1" x14ac:dyDescent="0.8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4.25" customHeight="1" x14ac:dyDescent="0.8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4.25" customHeight="1" x14ac:dyDescent="0.8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4.25" customHeight="1" x14ac:dyDescent="0.8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4.25" customHeight="1" x14ac:dyDescent="0.8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4.25" customHeight="1" x14ac:dyDescent="0.8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4.25" customHeight="1" x14ac:dyDescent="0.8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4.25" customHeight="1" x14ac:dyDescent="0.8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4.25" customHeight="1" x14ac:dyDescent="0.8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4.25" customHeight="1" x14ac:dyDescent="0.8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4.25" customHeight="1" x14ac:dyDescent="0.8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4.25" customHeight="1" x14ac:dyDescent="0.8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4.25" customHeight="1" x14ac:dyDescent="0.8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4.25" customHeight="1" x14ac:dyDescent="0.8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4.25" customHeight="1" x14ac:dyDescent="0.8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4.25" customHeight="1" x14ac:dyDescent="0.8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4.25" customHeight="1" x14ac:dyDescent="0.8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4.25" customHeight="1" x14ac:dyDescent="0.8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4.25" customHeight="1" x14ac:dyDescent="0.8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4.25" customHeight="1" x14ac:dyDescent="0.8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4.25" customHeight="1" x14ac:dyDescent="0.8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4.25" customHeight="1" x14ac:dyDescent="0.8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4.25" customHeight="1" x14ac:dyDescent="0.8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4.25" customHeight="1" x14ac:dyDescent="0.8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4.25" customHeight="1" x14ac:dyDescent="0.8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4.25" customHeight="1" x14ac:dyDescent="0.8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4.25" customHeight="1" x14ac:dyDescent="0.8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4.25" customHeight="1" x14ac:dyDescent="0.8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4.25" customHeight="1" x14ac:dyDescent="0.8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4.25" customHeight="1" x14ac:dyDescent="0.8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4.25" customHeight="1" x14ac:dyDescent="0.8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4.25" customHeight="1" x14ac:dyDescent="0.8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4.25" customHeight="1" x14ac:dyDescent="0.8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4.25" customHeight="1" x14ac:dyDescent="0.8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4.25" customHeight="1" x14ac:dyDescent="0.8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4.25" customHeight="1" x14ac:dyDescent="0.8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4.25" customHeight="1" x14ac:dyDescent="0.8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4.25" customHeight="1" x14ac:dyDescent="0.8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4.25" customHeight="1" x14ac:dyDescent="0.8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4.25" customHeight="1" x14ac:dyDescent="0.8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4.25" customHeight="1" x14ac:dyDescent="0.8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4.25" customHeight="1" x14ac:dyDescent="0.8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4.25" customHeight="1" x14ac:dyDescent="0.8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4.25" customHeight="1" x14ac:dyDescent="0.8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4.25" customHeight="1" x14ac:dyDescent="0.8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4.25" customHeight="1" x14ac:dyDescent="0.8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4.25" customHeight="1" x14ac:dyDescent="0.8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4.25" customHeight="1" x14ac:dyDescent="0.8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4.25" customHeight="1" x14ac:dyDescent="0.8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4.25" customHeight="1" x14ac:dyDescent="0.8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4.25" customHeight="1" x14ac:dyDescent="0.8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4.25" customHeight="1" x14ac:dyDescent="0.8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4.25" customHeight="1" x14ac:dyDescent="0.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4.25" customHeight="1" x14ac:dyDescent="0.8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4.25" customHeight="1" x14ac:dyDescent="0.8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4.25" customHeight="1" x14ac:dyDescent="0.8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4.25" customHeight="1" x14ac:dyDescent="0.8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4.25" customHeight="1" x14ac:dyDescent="0.8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4.25" customHeight="1" x14ac:dyDescent="0.8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4.25" customHeight="1" x14ac:dyDescent="0.8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4.25" customHeight="1" x14ac:dyDescent="0.8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4.25" customHeight="1" x14ac:dyDescent="0.8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4.25" customHeight="1" x14ac:dyDescent="0.8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4.25" customHeight="1" x14ac:dyDescent="0.8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4.25" customHeight="1" x14ac:dyDescent="0.8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4.25" customHeight="1" x14ac:dyDescent="0.8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4.25" customHeight="1" x14ac:dyDescent="0.8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4.25" customHeight="1" x14ac:dyDescent="0.8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4.25" customHeight="1" x14ac:dyDescent="0.8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4.25" customHeight="1" x14ac:dyDescent="0.8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4.25" customHeight="1" x14ac:dyDescent="0.8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4.25" customHeight="1" x14ac:dyDescent="0.8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4.25" customHeight="1" x14ac:dyDescent="0.8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4.25" customHeight="1" x14ac:dyDescent="0.8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4.25" customHeight="1" x14ac:dyDescent="0.8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4.25" customHeight="1" x14ac:dyDescent="0.8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4.25" customHeight="1" x14ac:dyDescent="0.8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4.25" customHeight="1" x14ac:dyDescent="0.8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4.25" customHeight="1" x14ac:dyDescent="0.8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4.25" customHeight="1" x14ac:dyDescent="0.8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4.25" customHeight="1" x14ac:dyDescent="0.8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4.25" customHeight="1" x14ac:dyDescent="0.8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4.25" customHeight="1" x14ac:dyDescent="0.8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4.25" customHeight="1" x14ac:dyDescent="0.8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4.25" customHeight="1" x14ac:dyDescent="0.8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4.25" customHeight="1" x14ac:dyDescent="0.8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4.25" customHeight="1" x14ac:dyDescent="0.8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4.25" customHeight="1" x14ac:dyDescent="0.8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4.25" customHeight="1" x14ac:dyDescent="0.8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4.25" customHeight="1" x14ac:dyDescent="0.8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4.25" customHeight="1" x14ac:dyDescent="0.8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4.25" customHeight="1" x14ac:dyDescent="0.8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4.25" customHeight="1" x14ac:dyDescent="0.8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4.25" customHeight="1" x14ac:dyDescent="0.8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4.25" customHeight="1" x14ac:dyDescent="0.8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4.25" customHeight="1" x14ac:dyDescent="0.8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4.25" customHeight="1" x14ac:dyDescent="0.8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4.25" customHeight="1" x14ac:dyDescent="0.8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4.25" customHeight="1" x14ac:dyDescent="0.8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4.25" customHeight="1" x14ac:dyDescent="0.8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4.25" customHeight="1" x14ac:dyDescent="0.8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4.25" customHeight="1" x14ac:dyDescent="0.8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4.25" customHeight="1" x14ac:dyDescent="0.8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4.25" customHeight="1" x14ac:dyDescent="0.8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4.25" customHeight="1" x14ac:dyDescent="0.8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4.25" customHeight="1" x14ac:dyDescent="0.8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4.25" customHeight="1" x14ac:dyDescent="0.8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4.25" customHeight="1" x14ac:dyDescent="0.8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4.25" customHeight="1" x14ac:dyDescent="0.8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4.25" customHeight="1" x14ac:dyDescent="0.8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4.25" customHeight="1" x14ac:dyDescent="0.8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4.25" customHeight="1" x14ac:dyDescent="0.8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4.25" customHeight="1" x14ac:dyDescent="0.8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4.25" customHeight="1" x14ac:dyDescent="0.8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4.25" customHeight="1" x14ac:dyDescent="0.8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4.25" customHeight="1" x14ac:dyDescent="0.8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4.25" customHeight="1" x14ac:dyDescent="0.8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4.25" customHeight="1" x14ac:dyDescent="0.8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4.25" customHeight="1" x14ac:dyDescent="0.8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4.25" customHeight="1" x14ac:dyDescent="0.8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4.25" customHeight="1" x14ac:dyDescent="0.8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4.25" customHeight="1" x14ac:dyDescent="0.8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4.25" customHeight="1" x14ac:dyDescent="0.8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4.25" customHeight="1" x14ac:dyDescent="0.8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4.25" customHeight="1" x14ac:dyDescent="0.8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4.25" customHeight="1" x14ac:dyDescent="0.8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4.25" customHeight="1" x14ac:dyDescent="0.8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4.25" customHeight="1" x14ac:dyDescent="0.8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4.25" customHeight="1" x14ac:dyDescent="0.8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4.25" customHeight="1" x14ac:dyDescent="0.8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4.25" customHeight="1" x14ac:dyDescent="0.8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4.25" customHeight="1" x14ac:dyDescent="0.8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4.25" customHeight="1" x14ac:dyDescent="0.8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4.25" customHeight="1" x14ac:dyDescent="0.8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4.25" customHeight="1" x14ac:dyDescent="0.8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4.25" customHeight="1" x14ac:dyDescent="0.8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4.25" customHeight="1" x14ac:dyDescent="0.8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4.25" customHeight="1" x14ac:dyDescent="0.8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4.25" customHeight="1" x14ac:dyDescent="0.8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4.25" customHeight="1" x14ac:dyDescent="0.8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4.25" customHeight="1" x14ac:dyDescent="0.8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4.25" customHeight="1" x14ac:dyDescent="0.8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4.25" customHeight="1" x14ac:dyDescent="0.8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4.25" customHeight="1" x14ac:dyDescent="0.8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4.25" customHeight="1" x14ac:dyDescent="0.8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4.25" customHeight="1" x14ac:dyDescent="0.8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4.25" customHeight="1" x14ac:dyDescent="0.8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4.25" customHeight="1" x14ac:dyDescent="0.8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4.25" customHeight="1" x14ac:dyDescent="0.8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4.25" customHeight="1" x14ac:dyDescent="0.8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4.25" customHeight="1" x14ac:dyDescent="0.8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4.25" customHeight="1" x14ac:dyDescent="0.8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4.25" customHeight="1" x14ac:dyDescent="0.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4.25" customHeight="1" x14ac:dyDescent="0.8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4.25" customHeight="1" x14ac:dyDescent="0.8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4.25" customHeight="1" x14ac:dyDescent="0.8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4.25" customHeight="1" x14ac:dyDescent="0.8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4.25" customHeight="1" x14ac:dyDescent="0.8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4.25" customHeight="1" x14ac:dyDescent="0.8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4.25" customHeight="1" x14ac:dyDescent="0.8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4.25" customHeight="1" x14ac:dyDescent="0.8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4.25" customHeight="1" x14ac:dyDescent="0.8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4.25" customHeight="1" x14ac:dyDescent="0.8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4.25" customHeight="1" x14ac:dyDescent="0.8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4.25" customHeight="1" x14ac:dyDescent="0.8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4.25" customHeight="1" x14ac:dyDescent="0.8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4.25" customHeight="1" x14ac:dyDescent="0.8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4.25" customHeight="1" x14ac:dyDescent="0.8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4.25" customHeight="1" x14ac:dyDescent="0.8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4.25" customHeight="1" x14ac:dyDescent="0.8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4.25" customHeight="1" x14ac:dyDescent="0.8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4.25" customHeight="1" x14ac:dyDescent="0.8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4.25" customHeight="1" x14ac:dyDescent="0.8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4.25" customHeight="1" x14ac:dyDescent="0.8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4.25" customHeight="1" x14ac:dyDescent="0.8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4.25" customHeight="1" x14ac:dyDescent="0.8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4.25" customHeight="1" x14ac:dyDescent="0.8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4.25" customHeight="1" x14ac:dyDescent="0.8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4.25" customHeight="1" x14ac:dyDescent="0.8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4.25" customHeight="1" x14ac:dyDescent="0.8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4.25" customHeight="1" x14ac:dyDescent="0.8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4.25" customHeight="1" x14ac:dyDescent="0.8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4.25" customHeight="1" x14ac:dyDescent="0.8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4.25" customHeight="1" x14ac:dyDescent="0.8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4.25" customHeight="1" x14ac:dyDescent="0.8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4.25" customHeight="1" x14ac:dyDescent="0.8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4.25" customHeight="1" x14ac:dyDescent="0.8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4.25" customHeight="1" x14ac:dyDescent="0.8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4.25" customHeight="1" x14ac:dyDescent="0.8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4.25" customHeight="1" x14ac:dyDescent="0.8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4.25" customHeight="1" x14ac:dyDescent="0.8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4.25" customHeight="1" x14ac:dyDescent="0.8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4.25" customHeight="1" x14ac:dyDescent="0.8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4.25" customHeight="1" x14ac:dyDescent="0.8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4.25" customHeight="1" x14ac:dyDescent="0.8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4.25" customHeight="1" x14ac:dyDescent="0.8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4.25" customHeight="1" x14ac:dyDescent="0.8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4.25" customHeight="1" x14ac:dyDescent="0.8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4.25" customHeight="1" x14ac:dyDescent="0.8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4.25" customHeight="1" x14ac:dyDescent="0.8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4.25" customHeight="1" x14ac:dyDescent="0.8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4.25" customHeight="1" x14ac:dyDescent="0.8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4.25" customHeight="1" x14ac:dyDescent="0.8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4.25" customHeight="1" x14ac:dyDescent="0.8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4.25" customHeight="1" x14ac:dyDescent="0.8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4.25" customHeight="1" x14ac:dyDescent="0.8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4.25" customHeight="1" x14ac:dyDescent="0.8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4.25" customHeight="1" x14ac:dyDescent="0.8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4.25" customHeight="1" x14ac:dyDescent="0.8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4.25" customHeight="1" x14ac:dyDescent="0.8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4.25" customHeight="1" x14ac:dyDescent="0.8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4.25" customHeight="1" x14ac:dyDescent="0.8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4.25" customHeight="1" x14ac:dyDescent="0.8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4.25" customHeight="1" x14ac:dyDescent="0.8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4.25" customHeight="1" x14ac:dyDescent="0.8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4.25" customHeight="1" x14ac:dyDescent="0.8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4.25" customHeight="1" x14ac:dyDescent="0.8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4.25" customHeight="1" x14ac:dyDescent="0.8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4.25" customHeight="1" x14ac:dyDescent="0.8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4.25" customHeight="1" x14ac:dyDescent="0.8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4.25" customHeight="1" x14ac:dyDescent="0.8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4.25" customHeight="1" x14ac:dyDescent="0.8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4.25" customHeight="1" x14ac:dyDescent="0.8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4.25" customHeight="1" x14ac:dyDescent="0.8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4.25" customHeight="1" x14ac:dyDescent="0.8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4.25" customHeight="1" x14ac:dyDescent="0.8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4.25" customHeight="1" x14ac:dyDescent="0.8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4.25" customHeight="1" x14ac:dyDescent="0.8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4.25" customHeight="1" x14ac:dyDescent="0.8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4.25" customHeight="1" x14ac:dyDescent="0.8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4.25" customHeight="1" x14ac:dyDescent="0.8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4.25" customHeight="1" x14ac:dyDescent="0.8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4.25" customHeight="1" x14ac:dyDescent="0.8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4.25" customHeight="1" x14ac:dyDescent="0.8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4.25" customHeight="1" x14ac:dyDescent="0.8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4.25" customHeight="1" x14ac:dyDescent="0.8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4.25" customHeight="1" x14ac:dyDescent="0.8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4.25" customHeight="1" x14ac:dyDescent="0.8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4.25" customHeight="1" x14ac:dyDescent="0.8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4.25" customHeight="1" x14ac:dyDescent="0.8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4.25" customHeight="1" x14ac:dyDescent="0.8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4.25" customHeight="1" x14ac:dyDescent="0.8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4.25" customHeight="1" x14ac:dyDescent="0.8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4.25" customHeight="1" x14ac:dyDescent="0.8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4.25" customHeight="1" x14ac:dyDescent="0.8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4.25" customHeight="1" x14ac:dyDescent="0.8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4.25" customHeight="1" x14ac:dyDescent="0.8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4.25" customHeight="1" x14ac:dyDescent="0.8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4.25" customHeight="1" x14ac:dyDescent="0.8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4.25" customHeight="1" x14ac:dyDescent="0.8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4.25" customHeight="1" x14ac:dyDescent="0.8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4.25" customHeight="1" x14ac:dyDescent="0.8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4.25" customHeight="1" x14ac:dyDescent="0.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4.25" customHeight="1" x14ac:dyDescent="0.8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4.25" customHeight="1" x14ac:dyDescent="0.8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4.25" customHeight="1" x14ac:dyDescent="0.8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4.25" customHeight="1" x14ac:dyDescent="0.8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4.25" customHeight="1" x14ac:dyDescent="0.8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4.25" customHeight="1" x14ac:dyDescent="0.8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4.25" customHeight="1" x14ac:dyDescent="0.8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4.25" customHeight="1" x14ac:dyDescent="0.8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4.25" customHeight="1" x14ac:dyDescent="0.8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4.25" customHeight="1" x14ac:dyDescent="0.8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4.25" customHeight="1" x14ac:dyDescent="0.8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4.25" customHeight="1" x14ac:dyDescent="0.8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4.25" customHeight="1" x14ac:dyDescent="0.8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4.25" customHeight="1" x14ac:dyDescent="0.8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4.25" customHeight="1" x14ac:dyDescent="0.8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4.25" customHeight="1" x14ac:dyDescent="0.8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4.25" customHeight="1" x14ac:dyDescent="0.8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4.25" customHeight="1" x14ac:dyDescent="0.8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4.25" customHeight="1" x14ac:dyDescent="0.8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4.25" customHeight="1" x14ac:dyDescent="0.8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4.25" customHeight="1" x14ac:dyDescent="0.8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</sheetData>
  <mergeCells count="413">
    <mergeCell ref="A21:A22"/>
    <mergeCell ref="B21:B22"/>
    <mergeCell ref="D21:D22"/>
    <mergeCell ref="A15:A16"/>
    <mergeCell ref="B15:B16"/>
    <mergeCell ref="C15:C16"/>
    <mergeCell ref="D15:D16"/>
    <mergeCell ref="E15:E16"/>
    <mergeCell ref="F15:F16"/>
    <mergeCell ref="E21:E22"/>
    <mergeCell ref="F21:F22"/>
    <mergeCell ref="G15:G16"/>
    <mergeCell ref="A17:A18"/>
    <mergeCell ref="B17:B18"/>
    <mergeCell ref="C17:C18"/>
    <mergeCell ref="D17:D18"/>
    <mergeCell ref="E17:E18"/>
    <mergeCell ref="F17:F18"/>
    <mergeCell ref="G17:G18"/>
    <mergeCell ref="A19:A20"/>
    <mergeCell ref="B19:B20"/>
    <mergeCell ref="D19:D20"/>
    <mergeCell ref="E19:E20"/>
    <mergeCell ref="F19:F20"/>
    <mergeCell ref="G19:G20"/>
    <mergeCell ref="S23:S24"/>
    <mergeCell ref="K21:K22"/>
    <mergeCell ref="L21:L22"/>
    <mergeCell ref="M21:M22"/>
    <mergeCell ref="N21:N22"/>
    <mergeCell ref="O21:O22"/>
    <mergeCell ref="P21:P22"/>
    <mergeCell ref="Q21:Q22"/>
    <mergeCell ref="Q23:Q24"/>
    <mergeCell ref="R23:R24"/>
    <mergeCell ref="M23:M24"/>
    <mergeCell ref="N23:N24"/>
    <mergeCell ref="O23:O24"/>
    <mergeCell ref="P23:P24"/>
    <mergeCell ref="A23:A24"/>
    <mergeCell ref="B23:B24"/>
    <mergeCell ref="C23:C24"/>
    <mergeCell ref="D23:D24"/>
    <mergeCell ref="E23:E24"/>
    <mergeCell ref="F23:F24"/>
    <mergeCell ref="G23:G24"/>
    <mergeCell ref="K23:K24"/>
    <mergeCell ref="L23:L24"/>
    <mergeCell ref="R19:R20"/>
    <mergeCell ref="R21:R22"/>
    <mergeCell ref="S19:S20"/>
    <mergeCell ref="K19:K20"/>
    <mergeCell ref="L19:L20"/>
    <mergeCell ref="M19:M20"/>
    <mergeCell ref="N19:N20"/>
    <mergeCell ref="O19:O20"/>
    <mergeCell ref="P19:P20"/>
    <mergeCell ref="Q19:Q20"/>
    <mergeCell ref="S21:S22"/>
    <mergeCell ref="G21:G22"/>
    <mergeCell ref="Q13:Q14"/>
    <mergeCell ref="R13:R14"/>
    <mergeCell ref="S13:S14"/>
    <mergeCell ref="S17:S18"/>
    <mergeCell ref="H13:H14"/>
    <mergeCell ref="I13:I14"/>
    <mergeCell ref="J13:J14"/>
    <mergeCell ref="K13:K14"/>
    <mergeCell ref="L13:L14"/>
    <mergeCell ref="M13:M14"/>
    <mergeCell ref="N13:N14"/>
    <mergeCell ref="K15:K16"/>
    <mergeCell ref="L15:L16"/>
    <mergeCell ref="M15:M16"/>
    <mergeCell ref="N15:N16"/>
    <mergeCell ref="O15:O16"/>
    <mergeCell ref="P15:P16"/>
    <mergeCell ref="Q15:Q16"/>
    <mergeCell ref="S15:S16"/>
    <mergeCell ref="Q17:Q18"/>
    <mergeCell ref="R17:R18"/>
    <mergeCell ref="K17:K18"/>
    <mergeCell ref="L17:L18"/>
    <mergeCell ref="A11:A12"/>
    <mergeCell ref="B11:B12"/>
    <mergeCell ref="C11:C12"/>
    <mergeCell ref="D11:D12"/>
    <mergeCell ref="E11:E12"/>
    <mergeCell ref="F11:F12"/>
    <mergeCell ref="G11:G12"/>
    <mergeCell ref="O13:O14"/>
    <mergeCell ref="P13:P14"/>
    <mergeCell ref="A13:A14"/>
    <mergeCell ref="B13:B14"/>
    <mergeCell ref="C13:C14"/>
    <mergeCell ref="D13:D14"/>
    <mergeCell ref="E13:E14"/>
    <mergeCell ref="F13:F14"/>
    <mergeCell ref="G13:G14"/>
    <mergeCell ref="O11:O12"/>
    <mergeCell ref="P11:P12"/>
    <mergeCell ref="S11:S12"/>
    <mergeCell ref="H11:H12"/>
    <mergeCell ref="H15:H16"/>
    <mergeCell ref="I11:I12"/>
    <mergeCell ref="J11:J12"/>
    <mergeCell ref="K11:K12"/>
    <mergeCell ref="L11:L12"/>
    <mergeCell ref="M11:M12"/>
    <mergeCell ref="N11:N12"/>
    <mergeCell ref="M17:M18"/>
    <mergeCell ref="N17:N18"/>
    <mergeCell ref="O17:O18"/>
    <mergeCell ref="P17:P18"/>
    <mergeCell ref="R15:R16"/>
    <mergeCell ref="I15:I16"/>
    <mergeCell ref="J15:J16"/>
    <mergeCell ref="Q7:Q8"/>
    <mergeCell ref="R7:R8"/>
    <mergeCell ref="H17:I18"/>
    <mergeCell ref="J17:J18"/>
    <mergeCell ref="Q11:Q12"/>
    <mergeCell ref="R11:R12"/>
    <mergeCell ref="S7:S8"/>
    <mergeCell ref="S9:S10"/>
    <mergeCell ref="A9:A10"/>
    <mergeCell ref="B9:B10"/>
    <mergeCell ref="C9:C10"/>
    <mergeCell ref="D9:D10"/>
    <mergeCell ref="E9:E10"/>
    <mergeCell ref="F9:F10"/>
    <mergeCell ref="G9:G10"/>
    <mergeCell ref="Q9:Q10"/>
    <mergeCell ref="R9:R10"/>
    <mergeCell ref="K9:K10"/>
    <mergeCell ref="L9:L10"/>
    <mergeCell ref="M9:M10"/>
    <mergeCell ref="N9:N10"/>
    <mergeCell ref="O9:O10"/>
    <mergeCell ref="P9:P10"/>
    <mergeCell ref="G7:G8"/>
    <mergeCell ref="H9:I10"/>
    <mergeCell ref="J9:J10"/>
    <mergeCell ref="A5:A6"/>
    <mergeCell ref="B5:B6"/>
    <mergeCell ref="C5:C6"/>
    <mergeCell ref="D5:D6"/>
    <mergeCell ref="E5:E6"/>
    <mergeCell ref="F5:F6"/>
    <mergeCell ref="G5:G6"/>
    <mergeCell ref="O7:O8"/>
    <mergeCell ref="P7:P8"/>
    <mergeCell ref="O5:O6"/>
    <mergeCell ref="P5:P6"/>
    <mergeCell ref="H7:H8"/>
    <mergeCell ref="I7:I8"/>
    <mergeCell ref="J7:J8"/>
    <mergeCell ref="K7:K8"/>
    <mergeCell ref="L7:L8"/>
    <mergeCell ref="M7:M8"/>
    <mergeCell ref="N7:N8"/>
    <mergeCell ref="A7:A8"/>
    <mergeCell ref="B7:B8"/>
    <mergeCell ref="C7:C8"/>
    <mergeCell ref="D7:D8"/>
    <mergeCell ref="E7:E8"/>
    <mergeCell ref="F7:F8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N5:N6"/>
    <mergeCell ref="F3:L4"/>
    <mergeCell ref="M3:Q3"/>
    <mergeCell ref="R3:R4"/>
    <mergeCell ref="S3:S4"/>
    <mergeCell ref="M4:O4"/>
    <mergeCell ref="A1:D1"/>
    <mergeCell ref="A2:C2"/>
    <mergeCell ref="A3:A4"/>
    <mergeCell ref="B3:B4"/>
    <mergeCell ref="C3:C4"/>
    <mergeCell ref="D3:D4"/>
    <mergeCell ref="E3:E4"/>
    <mergeCell ref="Q57:Q58"/>
    <mergeCell ref="R57:R58"/>
    <mergeCell ref="S57:S58"/>
    <mergeCell ref="A57:A58"/>
    <mergeCell ref="B57:B58"/>
    <mergeCell ref="D57:D58"/>
    <mergeCell ref="S39:S40"/>
    <mergeCell ref="K39:K40"/>
    <mergeCell ref="Q45:Q46"/>
    <mergeCell ref="R45:R46"/>
    <mergeCell ref="S45:S46"/>
    <mergeCell ref="A45:A46"/>
    <mergeCell ref="B45:B46"/>
    <mergeCell ref="D45:D46"/>
    <mergeCell ref="E45:E46"/>
    <mergeCell ref="F45:L46"/>
    <mergeCell ref="M45:O46"/>
    <mergeCell ref="P45:P46"/>
    <mergeCell ref="A39:A40"/>
    <mergeCell ref="A43:A44"/>
    <mergeCell ref="B43:B44"/>
    <mergeCell ref="C43:C44"/>
    <mergeCell ref="D43:D44"/>
    <mergeCell ref="E43:E44"/>
    <mergeCell ref="S55:S56"/>
    <mergeCell ref="B53:B54"/>
    <mergeCell ref="C53:C54"/>
    <mergeCell ref="A55:A56"/>
    <mergeCell ref="B55:B56"/>
    <mergeCell ref="D55:D56"/>
    <mergeCell ref="E55:E56"/>
    <mergeCell ref="F55:L56"/>
    <mergeCell ref="P53:P54"/>
    <mergeCell ref="Q53:Q54"/>
    <mergeCell ref="R53:R54"/>
    <mergeCell ref="S53:S54"/>
    <mergeCell ref="F53:L54"/>
    <mergeCell ref="M53:O54"/>
    <mergeCell ref="M55:O56"/>
    <mergeCell ref="P55:P56"/>
    <mergeCell ref="Q55:Q56"/>
    <mergeCell ref="R55:R56"/>
    <mergeCell ref="Q39:Q40"/>
    <mergeCell ref="R39:R40"/>
    <mergeCell ref="A53:A54"/>
    <mergeCell ref="B47:B48"/>
    <mergeCell ref="C47:C48"/>
    <mergeCell ref="D47:D48"/>
    <mergeCell ref="E47:E48"/>
    <mergeCell ref="A50:D50"/>
    <mergeCell ref="D53:D54"/>
    <mergeCell ref="E53:E54"/>
    <mergeCell ref="D39:D40"/>
    <mergeCell ref="E39:E40"/>
    <mergeCell ref="R43:R44"/>
    <mergeCell ref="H39:I40"/>
    <mergeCell ref="J39:J40"/>
    <mergeCell ref="F43:L44"/>
    <mergeCell ref="B39:B40"/>
    <mergeCell ref="C39:C40"/>
    <mergeCell ref="F39:F40"/>
    <mergeCell ref="G39:G40"/>
    <mergeCell ref="A42:D42"/>
    <mergeCell ref="S43:S44"/>
    <mergeCell ref="M44:O44"/>
    <mergeCell ref="M43:O43"/>
    <mergeCell ref="P43:Q43"/>
    <mergeCell ref="A51:A52"/>
    <mergeCell ref="B51:B52"/>
    <mergeCell ref="C51:C52"/>
    <mergeCell ref="D51:D52"/>
    <mergeCell ref="E51:E52"/>
    <mergeCell ref="A47:A48"/>
    <mergeCell ref="A35:A36"/>
    <mergeCell ref="B35:B36"/>
    <mergeCell ref="D35:D36"/>
    <mergeCell ref="E35:E36"/>
    <mergeCell ref="F35:F36"/>
    <mergeCell ref="G35:G36"/>
    <mergeCell ref="K35:K36"/>
    <mergeCell ref="S47:S48"/>
    <mergeCell ref="F51:L52"/>
    <mergeCell ref="M51:O51"/>
    <mergeCell ref="P51:Q51"/>
    <mergeCell ref="R51:R52"/>
    <mergeCell ref="S51:S52"/>
    <mergeCell ref="M52:O52"/>
    <mergeCell ref="L39:L40"/>
    <mergeCell ref="M39:M40"/>
    <mergeCell ref="N39:N40"/>
    <mergeCell ref="O39:O40"/>
    <mergeCell ref="P39:P40"/>
    <mergeCell ref="F47:L48"/>
    <mergeCell ref="M47:O48"/>
    <mergeCell ref="P47:P48"/>
    <mergeCell ref="Q47:Q48"/>
    <mergeCell ref="R47:R48"/>
    <mergeCell ref="D37:D38"/>
    <mergeCell ref="E37:E38"/>
    <mergeCell ref="F37:F38"/>
    <mergeCell ref="G37:G38"/>
    <mergeCell ref="S33:S34"/>
    <mergeCell ref="S37:S38"/>
    <mergeCell ref="K33:K34"/>
    <mergeCell ref="L33:L34"/>
    <mergeCell ref="M33:M34"/>
    <mergeCell ref="N33:N34"/>
    <mergeCell ref="O33:O34"/>
    <mergeCell ref="P33:P34"/>
    <mergeCell ref="Q33:Q34"/>
    <mergeCell ref="G33:G34"/>
    <mergeCell ref="M35:M36"/>
    <mergeCell ref="N35:N36"/>
    <mergeCell ref="O35:O36"/>
    <mergeCell ref="P35:P36"/>
    <mergeCell ref="Q35:Q36"/>
    <mergeCell ref="R35:R36"/>
    <mergeCell ref="S35:S36"/>
    <mergeCell ref="Q37:Q38"/>
    <mergeCell ref="R37:R38"/>
    <mergeCell ref="K37:K38"/>
    <mergeCell ref="A33:A34"/>
    <mergeCell ref="B33:B34"/>
    <mergeCell ref="D33:D34"/>
    <mergeCell ref="E33:E34"/>
    <mergeCell ref="F33:F34"/>
    <mergeCell ref="A37:A38"/>
    <mergeCell ref="S31:S32"/>
    <mergeCell ref="K31:K32"/>
    <mergeCell ref="L31:L32"/>
    <mergeCell ref="M31:M32"/>
    <mergeCell ref="N31:N32"/>
    <mergeCell ref="O31:O32"/>
    <mergeCell ref="P31:P32"/>
    <mergeCell ref="A31:A32"/>
    <mergeCell ref="B31:B32"/>
    <mergeCell ref="C31:C32"/>
    <mergeCell ref="D31:D32"/>
    <mergeCell ref="E31:E32"/>
    <mergeCell ref="F31:F32"/>
    <mergeCell ref="G31:G32"/>
    <mergeCell ref="H31:I32"/>
    <mergeCell ref="J31:J32"/>
    <mergeCell ref="B37:B38"/>
    <mergeCell ref="C37:C38"/>
    <mergeCell ref="L37:L38"/>
    <mergeCell ref="M37:M38"/>
    <mergeCell ref="N37:N38"/>
    <mergeCell ref="O37:O38"/>
    <mergeCell ref="P37:P38"/>
    <mergeCell ref="Q31:Q32"/>
    <mergeCell ref="R31:R32"/>
    <mergeCell ref="R33:R34"/>
    <mergeCell ref="L27:L28"/>
    <mergeCell ref="M27:M28"/>
    <mergeCell ref="P29:P30"/>
    <mergeCell ref="A29:A30"/>
    <mergeCell ref="B29:B30"/>
    <mergeCell ref="C29:C30"/>
    <mergeCell ref="D29:D30"/>
    <mergeCell ref="E29:E30"/>
    <mergeCell ref="F29:F30"/>
    <mergeCell ref="G29:G30"/>
    <mergeCell ref="N27:N28"/>
    <mergeCell ref="O27:O28"/>
    <mergeCell ref="O29:O30"/>
    <mergeCell ref="S27:S28"/>
    <mergeCell ref="S29:S30"/>
    <mergeCell ref="P27:P28"/>
    <mergeCell ref="A25:A26"/>
    <mergeCell ref="B25:B26"/>
    <mergeCell ref="C25:C26"/>
    <mergeCell ref="D25:D26"/>
    <mergeCell ref="E25:E26"/>
    <mergeCell ref="F25:F26"/>
    <mergeCell ref="G25:G26"/>
    <mergeCell ref="Q27:Q28"/>
    <mergeCell ref="R27:R28"/>
    <mergeCell ref="A27:A28"/>
    <mergeCell ref="B27:B28"/>
    <mergeCell ref="C27:C28"/>
    <mergeCell ref="D27:D28"/>
    <mergeCell ref="E27:E28"/>
    <mergeCell ref="F27:F28"/>
    <mergeCell ref="G27:G28"/>
    <mergeCell ref="Q25:Q26"/>
    <mergeCell ref="R25:R26"/>
    <mergeCell ref="K27:K28"/>
    <mergeCell ref="H29:I30"/>
    <mergeCell ref="J29:J30"/>
    <mergeCell ref="H19:I20"/>
    <mergeCell ref="J19:J20"/>
    <mergeCell ref="H21:I22"/>
    <mergeCell ref="J21:J22"/>
    <mergeCell ref="H23:I24"/>
    <mergeCell ref="J23:J24"/>
    <mergeCell ref="H25:I26"/>
    <mergeCell ref="J25:J26"/>
    <mergeCell ref="H27:I28"/>
    <mergeCell ref="J27:J28"/>
    <mergeCell ref="E57:E58"/>
    <mergeCell ref="F57:L58"/>
    <mergeCell ref="M57:O58"/>
    <mergeCell ref="P57:P58"/>
    <mergeCell ref="S25:S26"/>
    <mergeCell ref="H33:I34"/>
    <mergeCell ref="J33:J34"/>
    <mergeCell ref="H35:I36"/>
    <mergeCell ref="J35:J36"/>
    <mergeCell ref="H37:I38"/>
    <mergeCell ref="J37:J38"/>
    <mergeCell ref="L35:L36"/>
    <mergeCell ref="K25:K26"/>
    <mergeCell ref="L25:L26"/>
    <mergeCell ref="M25:M26"/>
    <mergeCell ref="N25:N26"/>
    <mergeCell ref="O25:O26"/>
    <mergeCell ref="P25:P26"/>
    <mergeCell ref="Q29:Q30"/>
    <mergeCell ref="R29:R30"/>
    <mergeCell ref="K29:K30"/>
    <mergeCell ref="L29:L30"/>
    <mergeCell ref="M29:M30"/>
    <mergeCell ref="N29:N30"/>
  </mergeCells>
  <phoneticPr fontId="5"/>
  <printOptions horizontalCentered="1"/>
  <pageMargins left="0.31496062992125984" right="0.31496062992125984" top="0.35433070866141736" bottom="0.35433070866141736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日程Ⅱ</vt:lpstr>
      <vt:lpstr>１日目</vt:lpstr>
      <vt:lpstr>２日目</vt:lpstr>
      <vt:lpstr>３日目</vt:lpstr>
      <vt:lpstr>４日目</vt:lpstr>
      <vt:lpstr>'１日目'!Print_Area</vt:lpstr>
      <vt:lpstr>'２日目'!Print_Area</vt:lpstr>
      <vt:lpstr>'３日目'!Print_Area</vt:lpstr>
      <vt:lpstr>'４日目'!Print_Area</vt:lpstr>
      <vt:lpstr>日程Ⅱ!Print_Area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野呂透</dc:creator>
  <cp:lastModifiedBy>Norikazu FUJIMURA</cp:lastModifiedBy>
  <cp:lastPrinted>2025-05-08T09:42:31Z</cp:lastPrinted>
  <dcterms:created xsi:type="dcterms:W3CDTF">2019-08-15T00:28:59Z</dcterms:created>
  <dcterms:modified xsi:type="dcterms:W3CDTF">2025-05-10T00:26:47Z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3" name="LastSavedVersion">
    <vt:lpwstr>2.1.13.0</vt:lpwstr>
  </property>
  <property fmtid="{DCFEDD21-7773-49B2-8022-6FC58DB5260B}" pid="4" name="LastSavedDate">
    <vt:filetime>2020-01-16T06:06:35Z</vt:filetime>
  </property>
</Properties>
</file>